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95" windowWidth="13935" windowHeight="7500" tabRatio="466" activeTab="2"/>
  </bookViews>
  <sheets>
    <sheet name="Relays " sheetId="1" r:id="rId1"/>
    <sheet name="Ladies 1500" sheetId="2" r:id="rId2"/>
    <sheet name="Ladies 500" sheetId="3" r:id="rId3"/>
    <sheet name="Ladies 1000 " sheetId="4" r:id="rId4"/>
    <sheet name="Men 1500" sheetId="5" r:id="rId5"/>
    <sheet name="Men 500" sheetId="6" r:id="rId6"/>
    <sheet name="Men 1000" sheetId="7" r:id="rId7"/>
    <sheet name="Ladies (2)" sheetId="8" r:id="rId8"/>
    <sheet name="Men (2)" sheetId="9" r:id="rId9"/>
    <sheet name="ETIMING MEN" sheetId="10" r:id="rId10"/>
    <sheet name="ETIMING LADIES" sheetId="11" r:id="rId11"/>
    <sheet name="POINTS" sheetId="12" r:id="rId12"/>
    <sheet name="Men 1500 (2)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club_list">'[1]Club Registration Fill in'!$P$2:$P$34</definedName>
    <definedName name="Cradle_Fee">'[2]Club Registration Fill in'!$R$2</definedName>
    <definedName name="CRD">'[2]Club Registration Fill in'!$AD$3</definedName>
    <definedName name="days">'[3]Club Registration Fill in'!$U$3:$U$35</definedName>
    <definedName name="Juv_N_Up">'[1]Club Registration Fill in'!$Z$7:$Z$15</definedName>
    <definedName name="mid_down" localSheetId="3">'[2]Club Registration Fill in'!#REF!</definedName>
    <definedName name="mid_down" localSheetId="6">'[2]Club Registration Fill in'!#REF!</definedName>
    <definedName name="mid_down" localSheetId="12">'[2]Club Registration Fill in'!#REF!</definedName>
    <definedName name="mid_down">'[2]Club Registration Fill in'!#REF!</definedName>
    <definedName name="MID_N_DOWN">'[1]Club Registration Fill in'!$Z$4:$Z$6</definedName>
    <definedName name="months">'[3]Club Registration Fill in'!$T$3:$T$25</definedName>
    <definedName name="_xlnm.Print_Area" localSheetId="10">'ETIMING LADIES'!$A$1:$AA$195</definedName>
    <definedName name="_xlnm.Print_Area" localSheetId="9">'ETIMING MEN'!$A$1:$AB$83</definedName>
    <definedName name="_xlnm.Print_Area" localSheetId="7">'Ladies (2)'!$A$1:$AA$195</definedName>
    <definedName name="_xlnm.Print_Area" localSheetId="3">'Ladies 1000 '!$A$1:$AD$79</definedName>
    <definedName name="_xlnm.Print_Area" localSheetId="1">'Ladies 1500'!$A$1:$BA$75</definedName>
    <definedName name="_xlnm.Print_Area" localSheetId="2">'Ladies 500'!$A$1:$AS$71</definedName>
    <definedName name="_xlnm.Print_Area" localSheetId="8">'Men (2)'!$A$1:$AB$83</definedName>
    <definedName name="_xlnm.Print_Area" localSheetId="6">'Men 1000'!$A$1:$AC$111</definedName>
    <definedName name="_xlnm.Print_Area" localSheetId="4">'Men 1500'!$A$1:$AY$103</definedName>
    <definedName name="_xlnm.Print_Area" localSheetId="12">'Men 1500 (2)'!$A$1:$CW$108</definedName>
    <definedName name="_xlnm.Print_Area" localSheetId="5">'Men 500'!$A$1:$AE$109</definedName>
    <definedName name="_xlnm.Print_Area" localSheetId="0">'Relays '!$A$1:$M$61</definedName>
    <definedName name="_xlnm.Print_Titles" localSheetId="10">'ETIMING LADIES'!$B:$F,'ETIMING LADIES'!$1:$2</definedName>
    <definedName name="_xlnm.Print_Titles" localSheetId="9">'ETIMING MEN'!$B:$F,'ETIMING MEN'!$1:$2</definedName>
    <definedName name="_xlnm.Print_Titles" localSheetId="7">'Ladies (2)'!$B:$F,'Ladies (2)'!$1:$2</definedName>
    <definedName name="_xlnm.Print_Titles" localSheetId="3">'Ladies 1000 '!$A:$D,'Ladies 1000 '!$1:$5</definedName>
    <definedName name="_xlnm.Print_Titles" localSheetId="1">'Ladies 1500'!$A:$E,'Ladies 1500'!$1:$5</definedName>
    <definedName name="_xlnm.Print_Titles" localSheetId="2">'Ladies 500'!$A:$E,'Ladies 500'!$1:$5</definedName>
    <definedName name="_xlnm.Print_Titles" localSheetId="8">'Men (2)'!$B:$F,'Men (2)'!$1:$2</definedName>
    <definedName name="_xlnm.Print_Titles" localSheetId="6">'Men 1000'!$A:$D,'Men 1000'!$1:$5</definedName>
    <definedName name="_xlnm.Print_Titles" localSheetId="4">'Men 1500'!$A:$E,'Men 1500'!$1:$5</definedName>
    <definedName name="_xlnm.Print_Titles" localSheetId="12">'Men 1500 (2)'!$A:$E,'Men 1500 (2)'!$1:$5</definedName>
    <definedName name="_xlnm.Print_Titles" localSheetId="5">'Men 500'!$A:$D,'Men 500'!$1:$5</definedName>
    <definedName name="Pursuit_F">'[2]Meet Recorder info - no touchy!'!$M$2</definedName>
    <definedName name="Pursuit_M">'[2]Meet Recorder info - no touchy!'!$L$2</definedName>
    <definedName name="RoundNames">'[4]Control'!$B$1:$F$1</definedName>
    <definedName name="Skater_Fee">'[2]Club Registration Fill in'!$R$3</definedName>
    <definedName name="years">'[3]Club Registration Fill in'!$R$3:$R$71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L1" authorId="0">
      <text>
        <r>
          <rPr>
            <sz val="8"/>
            <rFont val="Tahoma"/>
            <family val="2"/>
          </rPr>
          <t>If heats are not required for this distance, delete the word HEAT, but do not delete the column.  The column can be hidden.
To hide:
1. Select the column
2. Click on format
3. Click on column
4. Click on hide.
To unhide:
1. Select the column before and after the hidden column.
2. Click format
3. Click column
4. Click unhide</t>
        </r>
      </text>
    </comment>
    <comment ref="M1" authorId="0">
      <text>
        <r>
          <rPr>
            <sz val="8"/>
            <rFont val="Tahoma"/>
            <family val="2"/>
          </rPr>
          <t>Hide, but do not delete, this column if heats are not required for this distance.
To hide:
1. Select the column
2. Click on format
3. Click on column
4. Click on hide.
To unhide:
1. Select the column before and after the hidden column.
2. Click format
3. Click column
4. Click unhide</t>
        </r>
      </text>
    </comment>
    <comment ref="L2" authorId="0">
      <text>
        <r>
          <rPr>
            <sz val="8"/>
            <rFont val="Tahoma"/>
            <family val="2"/>
          </rPr>
          <t>Enter time in the format
m:ss.00
If you eliminate the
colon, calculations
cannot be done later.
Enter the following codes
(WITHOUT TIMES)
as required.
DNS - Did not start
DNF - Did not finish
NT - No time
DQ - Disqualified</t>
        </r>
      </text>
    </comment>
    <comment ref="M2" authorId="0">
      <text>
        <r>
          <rPr>
            <sz val="8"/>
            <rFont val="Tahoma"/>
            <family val="2"/>
          </rPr>
          <t xml:space="preserve">Enter place in the form:
A1 (1st Semi A) A2, etc
B1 (1st Semi B) B2, etc
P1, P2 etc (Primary)
S1, S2 etc (Secondary)
T1, T2 etc (Tertiary)
</t>
        </r>
      </text>
    </comment>
    <comment ref="L25" authorId="0">
      <text>
        <r>
          <rPr>
            <sz val="8"/>
            <rFont val="Tahoma"/>
            <family val="2"/>
          </rPr>
          <t>If heats are not required for this distance, delete the word HEAT, but do not delete the column.  The column can be hidden.
To hide:
1. Select the column
2. Click on format
3. Click on column
4. Click on hide.
To unhide:
1. Select the column before and after the hidden column.
2. Click format
3. Click column
4. Click unhide</t>
        </r>
      </text>
    </comment>
    <comment ref="M25" authorId="0">
      <text>
        <r>
          <rPr>
            <sz val="8"/>
            <rFont val="Tahoma"/>
            <family val="2"/>
          </rPr>
          <t>Hide, but do not delete, this column if heats are not required for this distance.
To hide:
1. Select the column
2. Click on format
3. Click on column
4. Click on hide.
To unhide:
1. Select the column before and after the hidden column.
2. Click format
3. Click column
4. Click unhide</t>
        </r>
      </text>
    </comment>
    <comment ref="L26" authorId="0">
      <text>
        <r>
          <rPr>
            <sz val="8"/>
            <rFont val="Tahoma"/>
            <family val="2"/>
          </rPr>
          <t>Enter time in the format
m:ss.00
If you eliminate the
colon, calculations
cannot be done later.
Enter the following codes
(WITHOUT TIMES)
as required.
DNS - Did not start
DNF - Did not finish
NT - No time
DQ - Disqualified</t>
        </r>
      </text>
    </comment>
    <comment ref="M26" authorId="0">
      <text>
        <r>
          <rPr>
            <sz val="8"/>
            <rFont val="Tahoma"/>
            <family val="2"/>
          </rPr>
          <t xml:space="preserve">Enter place in the form:
A1 (1st Semi A) A2, etc
B1 (1st Semi B) B2, etc
P1, P2 etc (Primary)
S1, S2 etc (Secondary)
T1, T2 etc (Tertiary)
</t>
        </r>
      </text>
    </comment>
  </commentList>
</comments>
</file>

<file path=xl/comments10.xml><?xml version="1.0" encoding="utf-8"?>
<comments xmlns="http://schemas.openxmlformats.org/spreadsheetml/2006/main">
  <authors>
    <author>Lanyin</author>
  </authors>
  <commentList>
    <comment ref="M2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U2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86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176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1.xml><?xml version="1.0" encoding="utf-8"?>
<comments xmlns="http://schemas.openxmlformats.org/spreadsheetml/2006/main">
  <authors>
    <author>Lanyin</author>
  </authors>
  <commentList>
    <comment ref="L2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2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13.xml><?xml version="1.0" encoding="utf-8"?>
<comments xmlns="http://schemas.openxmlformats.org/spreadsheetml/2006/main">
  <authors>
    <author>Lanyin Osborne</author>
    <author>Lanyin</author>
  </authors>
  <commentList>
    <comment ref="Q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Top 3</t>
        </r>
      </text>
    </comment>
    <comment ref="AP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Sort by G and E</t>
        </r>
      </text>
    </comment>
    <comment ref="AW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Top 3</t>
        </r>
      </text>
    </comment>
    <comment ref="CA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Top 3</t>
        </r>
      </text>
    </comment>
    <comment ref="H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R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Y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D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L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Q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X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BC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BL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BQ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BW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CB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CG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CP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79" authorId="1">
      <text>
        <r>
          <rPr>
            <b/>
            <sz val="9"/>
            <rFont val="Tahoma"/>
            <family val="0"/>
          </rPr>
          <t>Lanyin:</t>
        </r>
        <r>
          <rPr>
            <sz val="9"/>
            <rFont val="Tahoma"/>
            <family val="0"/>
          </rPr>
          <t xml:space="preserve">
Need helmet covers and times</t>
        </r>
      </text>
    </comment>
    <comment ref="A80" authorId="1">
      <text>
        <r>
          <rPr>
            <b/>
            <sz val="9"/>
            <rFont val="Tahoma"/>
            <family val="0"/>
          </rPr>
          <t>Lanyin:</t>
        </r>
        <r>
          <rPr>
            <sz val="9"/>
            <rFont val="Tahoma"/>
            <family val="0"/>
          </rPr>
          <t xml:space="preserve">
Need helmet covers need 1000m time</t>
        </r>
      </text>
    </comment>
  </commentList>
</comments>
</file>

<file path=xl/comments2.xml><?xml version="1.0" encoding="utf-8"?>
<comments xmlns="http://schemas.openxmlformats.org/spreadsheetml/2006/main">
  <authors>
    <author>Lanyin Osborne</author>
    <author>Lanyin</author>
  </authors>
  <commentList>
    <comment ref="L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Top 3</t>
        </r>
      </text>
    </comment>
    <comment ref="AJ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Sort by G and E</t>
        </r>
      </text>
    </comment>
    <comment ref="H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S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X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K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F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T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3.xml><?xml version="1.0" encoding="utf-8"?>
<comments xmlns="http://schemas.openxmlformats.org/spreadsheetml/2006/main">
  <authors>
    <author>Lanyin Osborne</author>
    <author>Lanyin</author>
  </authors>
  <commentList>
    <comment ref="W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Top 3</t>
        </r>
      </text>
    </comment>
    <comment ref="I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N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S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X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C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L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4.xml><?xml version="1.0" encoding="utf-8"?>
<comments xmlns="http://schemas.openxmlformats.org/spreadsheetml/2006/main">
  <authors>
    <author>Lanyin Osborne</author>
    <author>Lanyin</author>
  </authors>
  <commentList>
    <comment ref="G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Top 3</t>
        </r>
      </text>
    </comment>
    <comment ref="H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V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A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J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5.xml><?xml version="1.0" encoding="utf-8"?>
<comments xmlns="http://schemas.openxmlformats.org/spreadsheetml/2006/main">
  <authors>
    <author>Lanyin Osborne</author>
    <author>Lanyin</author>
  </authors>
  <commentList>
    <comment ref="Q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Top 3</t>
        </r>
      </text>
    </comment>
    <comment ref="AB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Sort by G and E</t>
        </r>
      </text>
    </comment>
    <comment ref="H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R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X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C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J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R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90" authorId="1">
      <text>
        <r>
          <rPr>
            <b/>
            <sz val="9"/>
            <rFont val="Tahoma"/>
            <family val="0"/>
          </rPr>
          <t>Lanyin:</t>
        </r>
        <r>
          <rPr>
            <sz val="9"/>
            <rFont val="Tahoma"/>
            <family val="0"/>
          </rPr>
          <t xml:space="preserve">
Need helmet covers need 1000m time</t>
        </r>
      </text>
    </comment>
    <comment ref="A91" authorId="1">
      <text>
        <r>
          <rPr>
            <b/>
            <sz val="9"/>
            <rFont val="Tahoma"/>
            <family val="0"/>
          </rPr>
          <t>Lanyin:</t>
        </r>
        <r>
          <rPr>
            <sz val="9"/>
            <rFont val="Tahoma"/>
            <family val="0"/>
          </rPr>
          <t xml:space="preserve">
Need helmet covers and times</t>
        </r>
      </text>
    </comment>
  </commentList>
</comments>
</file>

<file path=xl/comments6.xml><?xml version="1.0" encoding="utf-8"?>
<comments xmlns="http://schemas.openxmlformats.org/spreadsheetml/2006/main">
  <authors>
    <author>Lanyin Osborne</author>
    <author>Lanyin</author>
  </authors>
  <commentList>
    <comment ref="V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Top 3</t>
        </r>
      </text>
    </comment>
    <comment ref="H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R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W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B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K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90" authorId="1">
      <text>
        <r>
          <rPr>
            <b/>
            <sz val="9"/>
            <rFont val="Tahoma"/>
            <family val="0"/>
          </rPr>
          <t>Lanyin:</t>
        </r>
        <r>
          <rPr>
            <sz val="9"/>
            <rFont val="Tahoma"/>
            <family val="0"/>
          </rPr>
          <t xml:space="preserve">
Need helmet covers and times</t>
        </r>
      </text>
    </comment>
    <comment ref="A87" authorId="1">
      <text>
        <r>
          <rPr>
            <b/>
            <sz val="9"/>
            <rFont val="Tahoma"/>
            <family val="0"/>
          </rPr>
          <t>Lanyin:</t>
        </r>
        <r>
          <rPr>
            <sz val="9"/>
            <rFont val="Tahoma"/>
            <family val="0"/>
          </rPr>
          <t xml:space="preserve">
Need helmet covers need 1000m time</t>
        </r>
      </text>
    </comment>
  </commentList>
</comments>
</file>

<file path=xl/comments7.xml><?xml version="1.0" encoding="utf-8"?>
<comments xmlns="http://schemas.openxmlformats.org/spreadsheetml/2006/main">
  <authors>
    <author>Lanyin Osborne</author>
    <author>Lanyin</author>
  </authors>
  <commentList>
    <comment ref="G4" authorId="0">
      <text>
        <r>
          <rPr>
            <b/>
            <sz val="8"/>
            <rFont val="Tahoma"/>
            <family val="0"/>
          </rPr>
          <t>Lanyin Osborne:</t>
        </r>
        <r>
          <rPr>
            <sz val="8"/>
            <rFont val="Tahoma"/>
            <family val="0"/>
          </rPr>
          <t xml:space="preserve">
Top 3</t>
        </r>
      </text>
    </comment>
    <comment ref="H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V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A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J5" authorId="1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A88" authorId="1">
      <text>
        <r>
          <rPr>
            <b/>
            <sz val="9"/>
            <rFont val="Tahoma"/>
            <family val="0"/>
          </rPr>
          <t>Lanyin:</t>
        </r>
        <r>
          <rPr>
            <sz val="9"/>
            <rFont val="Tahoma"/>
            <family val="0"/>
          </rPr>
          <t xml:space="preserve">
Need helmet covers need 1000m time</t>
        </r>
      </text>
    </comment>
    <comment ref="A84" authorId="1">
      <text>
        <r>
          <rPr>
            <b/>
            <sz val="9"/>
            <rFont val="Tahoma"/>
            <family val="0"/>
          </rPr>
          <t>Lanyin:</t>
        </r>
        <r>
          <rPr>
            <sz val="9"/>
            <rFont val="Tahoma"/>
            <family val="0"/>
          </rPr>
          <t xml:space="preserve">
Need helmet covers and times</t>
        </r>
      </text>
    </comment>
    <comment ref="N52" authorId="1">
      <text>
        <r>
          <rPr>
            <b/>
            <sz val="9"/>
            <rFont val="Tahoma"/>
            <family val="2"/>
          </rPr>
          <t>Lanyin:</t>
        </r>
        <r>
          <rPr>
            <sz val="9"/>
            <rFont val="Tahoma"/>
            <family val="2"/>
          </rPr>
          <t xml:space="preserve">
Lap short</t>
        </r>
      </text>
    </comment>
    <comment ref="N66" authorId="1">
      <text>
        <r>
          <rPr>
            <b/>
            <sz val="9"/>
            <rFont val="Tahoma"/>
            <family val="2"/>
          </rPr>
          <t>Lanyin:</t>
        </r>
        <r>
          <rPr>
            <sz val="9"/>
            <rFont val="Tahoma"/>
            <family val="2"/>
          </rPr>
          <t xml:space="preserve">
Lap short</t>
        </r>
      </text>
    </comment>
    <comment ref="N75" authorId="1">
      <text>
        <r>
          <rPr>
            <b/>
            <sz val="9"/>
            <rFont val="Tahoma"/>
            <family val="2"/>
          </rPr>
          <t>Lanyin:</t>
        </r>
        <r>
          <rPr>
            <sz val="9"/>
            <rFont val="Tahoma"/>
            <family val="2"/>
          </rPr>
          <t xml:space="preserve">
Lap short</t>
        </r>
      </text>
    </comment>
    <comment ref="N86" authorId="1">
      <text>
        <r>
          <rPr>
            <b/>
            <sz val="9"/>
            <rFont val="Tahoma"/>
            <family val="2"/>
          </rPr>
          <t>Lanyin:</t>
        </r>
        <r>
          <rPr>
            <sz val="9"/>
            <rFont val="Tahoma"/>
            <family val="2"/>
          </rPr>
          <t xml:space="preserve">
Lap short</t>
        </r>
      </text>
    </comment>
    <comment ref="N67" authorId="1">
      <text>
        <r>
          <rPr>
            <b/>
            <sz val="9"/>
            <rFont val="Tahoma"/>
            <family val="2"/>
          </rPr>
          <t>Lanyin:</t>
        </r>
        <r>
          <rPr>
            <sz val="9"/>
            <rFont val="Tahoma"/>
            <family val="2"/>
          </rPr>
          <t xml:space="preserve">
Lap short</t>
        </r>
      </text>
    </comment>
    <comment ref="N81" authorId="1">
      <text>
        <r>
          <rPr>
            <b/>
            <sz val="9"/>
            <rFont val="Tahoma"/>
            <family val="2"/>
          </rPr>
          <t>Lanyin:</t>
        </r>
        <r>
          <rPr>
            <sz val="9"/>
            <rFont val="Tahoma"/>
            <family val="2"/>
          </rPr>
          <t xml:space="preserve">
Lap short</t>
        </r>
      </text>
    </comment>
    <comment ref="N85" authorId="1">
      <text>
        <r>
          <rPr>
            <b/>
            <sz val="9"/>
            <rFont val="Tahoma"/>
            <family val="2"/>
          </rPr>
          <t>Lanyin:</t>
        </r>
        <r>
          <rPr>
            <sz val="9"/>
            <rFont val="Tahoma"/>
            <family val="2"/>
          </rPr>
          <t xml:space="preserve">
Lap short</t>
        </r>
      </text>
    </comment>
    <comment ref="N84" authorId="1">
      <text>
        <r>
          <rPr>
            <b/>
            <sz val="9"/>
            <rFont val="Tahoma"/>
            <family val="2"/>
          </rPr>
          <t>Lanyin:</t>
        </r>
        <r>
          <rPr>
            <sz val="9"/>
            <rFont val="Tahoma"/>
            <family val="2"/>
          </rPr>
          <t xml:space="preserve">
Lap short</t>
        </r>
      </text>
    </comment>
  </commentList>
</comments>
</file>

<file path=xl/comments8.xml><?xml version="1.0" encoding="utf-8"?>
<comments xmlns="http://schemas.openxmlformats.org/spreadsheetml/2006/main">
  <authors>
    <author>Lanyin</author>
  </authors>
  <commentList>
    <comment ref="L2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T2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comments9.xml><?xml version="1.0" encoding="utf-8"?>
<comments xmlns="http://schemas.openxmlformats.org/spreadsheetml/2006/main">
  <authors>
    <author>Lanyin</author>
  </authors>
  <commentList>
    <comment ref="M2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U2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86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  <comment ref="M176" authorId="0">
      <text>
        <r>
          <rPr>
            <b/>
            <sz val="8"/>
            <rFont val="Tahoma"/>
            <family val="2"/>
          </rPr>
          <t>Lanyin:</t>
        </r>
        <r>
          <rPr>
            <sz val="8"/>
            <rFont val="Tahoma"/>
            <family val="2"/>
          </rPr>
          <t xml:space="preserve">
The new macro is called "RandomStartPosition"; 
to run it, 
</t>
        </r>
        <r>
          <rPr>
            <b/>
            <sz val="8"/>
            <rFont val="Tahoma"/>
            <family val="2"/>
          </rPr>
          <t>select both columns - the column with the letters, and the column where the random ## should be, and only select the rows that you need, ie not the whole columns;</t>
        </r>
      </text>
    </comment>
  </commentList>
</comments>
</file>

<file path=xl/sharedStrings.xml><?xml version="1.0" encoding="utf-8"?>
<sst xmlns="http://schemas.openxmlformats.org/spreadsheetml/2006/main" count="6560" uniqueCount="397">
  <si>
    <t>Helmet #</t>
  </si>
  <si>
    <t xml:space="preserve">Name </t>
  </si>
  <si>
    <t>Rank</t>
  </si>
  <si>
    <t>1500m 
HEATS</t>
  </si>
  <si>
    <t>PL</t>
  </si>
  <si>
    <t>POINTS</t>
  </si>
  <si>
    <t>SUB TOTAL POINTS</t>
  </si>
  <si>
    <t>1000m 
HEATS</t>
  </si>
  <si>
    <t>SUPER 1500m 
FINALS</t>
  </si>
  <si>
    <t>TOTAL POINTS</t>
  </si>
  <si>
    <t>TIMES</t>
  </si>
  <si>
    <t>QF</t>
  </si>
  <si>
    <t>F</t>
  </si>
  <si>
    <t>CANADIAN RECORD</t>
  </si>
  <si>
    <t>1500m
FINALS</t>
  </si>
  <si>
    <t>500m 
FINALS</t>
  </si>
  <si>
    <t>1000m
FINALS</t>
  </si>
  <si>
    <t>FINAL RANK</t>
  </si>
  <si>
    <t>1500m
Q-FINALS</t>
  </si>
  <si>
    <t>H</t>
  </si>
  <si>
    <t>1500m
Rank</t>
  </si>
  <si>
    <t>Starting 
Position</t>
  </si>
  <si>
    <t>500m
Rank</t>
  </si>
  <si>
    <t>P</t>
  </si>
  <si>
    <t>1000m
Rank</t>
  </si>
  <si>
    <t>Cat.</t>
  </si>
  <si>
    <t>WORLD RECORD</t>
  </si>
  <si>
    <t>LADIES</t>
  </si>
  <si>
    <t>AB</t>
  </si>
  <si>
    <t>ON</t>
  </si>
  <si>
    <t>Elizabeth</t>
  </si>
  <si>
    <t>SWE</t>
  </si>
  <si>
    <t>Ezzi</t>
  </si>
  <si>
    <t>Ranya</t>
  </si>
  <si>
    <t>BC</t>
  </si>
  <si>
    <t>Katie</t>
  </si>
  <si>
    <t>MB</t>
  </si>
  <si>
    <t>Gordon</t>
  </si>
  <si>
    <t>Jessica</t>
  </si>
  <si>
    <t>Sarah</t>
  </si>
  <si>
    <t>Macdonald</t>
  </si>
  <si>
    <t>Jamie</t>
  </si>
  <si>
    <t>Morrison</t>
  </si>
  <si>
    <t>Keri</t>
  </si>
  <si>
    <t>Russell</t>
  </si>
  <si>
    <t>Schmidt</t>
  </si>
  <si>
    <t>Taylor</t>
  </si>
  <si>
    <t>Spence</t>
  </si>
  <si>
    <t>Windisch</t>
  </si>
  <si>
    <t>Veronika</t>
  </si>
  <si>
    <t>Zorman</t>
  </si>
  <si>
    <t>Mallory</t>
  </si>
  <si>
    <t>Clarke</t>
  </si>
  <si>
    <t>Michael</t>
  </si>
  <si>
    <t>Thomas</t>
  </si>
  <si>
    <t>Gray</t>
  </si>
  <si>
    <t>Henkelman</t>
  </si>
  <si>
    <t>Henry</t>
  </si>
  <si>
    <t>Mitchell</t>
  </si>
  <si>
    <t>Konotopetz</t>
  </si>
  <si>
    <t>Damian</t>
  </si>
  <si>
    <t>Jesse</t>
  </si>
  <si>
    <t>Miller</t>
  </si>
  <si>
    <t>Rasmussen</t>
  </si>
  <si>
    <t>Cory</t>
  </si>
  <si>
    <t>Chris</t>
  </si>
  <si>
    <t>Jordan</t>
  </si>
  <si>
    <t>SK</t>
  </si>
  <si>
    <t>Slusar</t>
  </si>
  <si>
    <t>Benjamin</t>
  </si>
  <si>
    <t>Cullen</t>
  </si>
  <si>
    <t>Thriscutt</t>
  </si>
  <si>
    <t>Reid</t>
  </si>
  <si>
    <t>Bennett</t>
  </si>
  <si>
    <t>Shmyr</t>
  </si>
  <si>
    <t>Tyler</t>
  </si>
  <si>
    <t>Stephanie</t>
  </si>
  <si>
    <t>NT</t>
  </si>
  <si>
    <t>Friday</t>
  </si>
  <si>
    <t>500m
FINALS</t>
  </si>
  <si>
    <t>500m
HEATS</t>
  </si>
  <si>
    <t>1000m 
FINALS</t>
  </si>
  <si>
    <t>Saturday</t>
  </si>
  <si>
    <t>Sunday</t>
  </si>
  <si>
    <t xml:space="preserve">PR </t>
  </si>
  <si>
    <t>Men</t>
  </si>
  <si>
    <t>Cave</t>
  </si>
  <si>
    <t>Amy</t>
  </si>
  <si>
    <t>Clark</t>
  </si>
  <si>
    <t>Hannah</t>
  </si>
  <si>
    <t>Heather</t>
  </si>
  <si>
    <t>Desmarais</t>
  </si>
  <si>
    <t>Alison</t>
  </si>
  <si>
    <t>Dyck</t>
  </si>
  <si>
    <t>Radiance</t>
  </si>
  <si>
    <t>Erickson</t>
  </si>
  <si>
    <t>Jacqueline</t>
  </si>
  <si>
    <t>Hiller</t>
  </si>
  <si>
    <t>Carolina</t>
  </si>
  <si>
    <t>Howe</t>
  </si>
  <si>
    <t>Chloe</t>
  </si>
  <si>
    <t>Kennedy</t>
  </si>
  <si>
    <t>Kathy</t>
  </si>
  <si>
    <t>Kokotailo-Waterer</t>
  </si>
  <si>
    <t>Lareau</t>
  </si>
  <si>
    <t>Lee</t>
  </si>
  <si>
    <t>Marsh</t>
  </si>
  <si>
    <t>Mason</t>
  </si>
  <si>
    <t>Maunder</t>
  </si>
  <si>
    <t>Adeline</t>
  </si>
  <si>
    <t>McNally</t>
  </si>
  <si>
    <t>Kaelin</t>
  </si>
  <si>
    <t>Samantha</t>
  </si>
  <si>
    <t>Pariseau</t>
  </si>
  <si>
    <t>Kaitlyn</t>
  </si>
  <si>
    <t>Pearman</t>
  </si>
  <si>
    <t>Maddison</t>
  </si>
  <si>
    <t>Pilling</t>
  </si>
  <si>
    <t>Madison</t>
  </si>
  <si>
    <t>Reilly</t>
  </si>
  <si>
    <t>Sarah-Lynn</t>
  </si>
  <si>
    <t>Skaalid</t>
  </si>
  <si>
    <t>Alyssa</t>
  </si>
  <si>
    <t>Song</t>
  </si>
  <si>
    <t>Aileen Du Woon</t>
  </si>
  <si>
    <t>Sara</t>
  </si>
  <si>
    <t>Sutherland</t>
  </si>
  <si>
    <t>Pauline</t>
  </si>
  <si>
    <t>Swan</t>
  </si>
  <si>
    <t>Callie</t>
  </si>
  <si>
    <t>Morgan</t>
  </si>
  <si>
    <t>Wheler</t>
  </si>
  <si>
    <t>juliette</t>
  </si>
  <si>
    <t>Courtney</t>
  </si>
  <si>
    <t>YT</t>
  </si>
  <si>
    <t>Ahn</t>
  </si>
  <si>
    <t>Austin</t>
  </si>
  <si>
    <t>Simon</t>
  </si>
  <si>
    <t>Bae</t>
  </si>
  <si>
    <t>Jun</t>
  </si>
  <si>
    <t>Bateman</t>
  </si>
  <si>
    <t>Joshua</t>
  </si>
  <si>
    <t>Beamish</t>
  </si>
  <si>
    <t>Scott</t>
  </si>
  <si>
    <t>Cameron</t>
  </si>
  <si>
    <t>Dominique</t>
  </si>
  <si>
    <t>Bogle</t>
  </si>
  <si>
    <t>Matthew</t>
  </si>
  <si>
    <t>Cavalli</t>
  </si>
  <si>
    <t>Jose</t>
  </si>
  <si>
    <t>Chard</t>
  </si>
  <si>
    <t>Trenton</t>
  </si>
  <si>
    <t>Choi</t>
  </si>
  <si>
    <t>Mikhail Jeonghan</t>
  </si>
  <si>
    <t>Christ</t>
  </si>
  <si>
    <t>Keegan</t>
  </si>
  <si>
    <t>Cooney</t>
  </si>
  <si>
    <t>Paul</t>
  </si>
  <si>
    <t>Croteau</t>
  </si>
  <si>
    <t>Philippe</t>
  </si>
  <si>
    <t>DeBoer</t>
  </si>
  <si>
    <t>Alexander</t>
  </si>
  <si>
    <t>Donnelly</t>
  </si>
  <si>
    <t>Ben</t>
  </si>
  <si>
    <t>Nolan</t>
  </si>
  <si>
    <t>Lucas</t>
  </si>
  <si>
    <t>Nicolas</t>
  </si>
  <si>
    <t>Hillis</t>
  </si>
  <si>
    <t>Keil</t>
  </si>
  <si>
    <t>Johnson</t>
  </si>
  <si>
    <t>Connor</t>
  </si>
  <si>
    <t>Kroll</t>
  </si>
  <si>
    <t>Lamothe</t>
  </si>
  <si>
    <t>Kalum</t>
  </si>
  <si>
    <t>McGuire</t>
  </si>
  <si>
    <t>James</t>
  </si>
  <si>
    <t>McLaren</t>
  </si>
  <si>
    <t>Zackery</t>
  </si>
  <si>
    <t>McLeod</t>
  </si>
  <si>
    <t>Mcleod</t>
  </si>
  <si>
    <t>Jared</t>
  </si>
  <si>
    <t>Neykov</t>
  </si>
  <si>
    <t>Nismin</t>
  </si>
  <si>
    <t>jonathan</t>
  </si>
  <si>
    <t>Oh</t>
  </si>
  <si>
    <t>Kevin</t>
  </si>
  <si>
    <t>Ouellet</t>
  </si>
  <si>
    <t>Marc</t>
  </si>
  <si>
    <t>Ouimette</t>
  </si>
  <si>
    <t>Alphonse</t>
  </si>
  <si>
    <t>Plooy</t>
  </si>
  <si>
    <t>Nathan</t>
  </si>
  <si>
    <t>Pollock</t>
  </si>
  <si>
    <t>Sam</t>
  </si>
  <si>
    <t>Richards</t>
  </si>
  <si>
    <t>Arye</t>
  </si>
  <si>
    <t>Innzbruk</t>
  </si>
  <si>
    <t>Justin</t>
  </si>
  <si>
    <t>Schuett</t>
  </si>
  <si>
    <t>Shi</t>
  </si>
  <si>
    <t>Yijun</t>
  </si>
  <si>
    <t>Spagnuolo</t>
  </si>
  <si>
    <t>Eric</t>
  </si>
  <si>
    <t>Ten Kortenaar</t>
  </si>
  <si>
    <t>Thavananthan</t>
  </si>
  <si>
    <t>kabilan</t>
  </si>
  <si>
    <t>Tse</t>
  </si>
  <si>
    <t>Bernie</t>
  </si>
  <si>
    <t>Yaholnitsky</t>
  </si>
  <si>
    <t>IL</t>
  </si>
  <si>
    <t>SC</t>
  </si>
  <si>
    <t>Gregg</t>
  </si>
  <si>
    <t>Waddell</t>
  </si>
  <si>
    <t>Gabrielle</t>
  </si>
  <si>
    <t>Christie</t>
  </si>
  <si>
    <t>Elise</t>
  </si>
  <si>
    <t>Gilmartin</t>
  </si>
  <si>
    <t>Charlotte</t>
  </si>
  <si>
    <t>GBR</t>
  </si>
  <si>
    <t>Shoebridge</t>
  </si>
  <si>
    <t>Richard</t>
  </si>
  <si>
    <t>Whelbourne</t>
  </si>
  <si>
    <t>Jack</t>
  </si>
  <si>
    <t>Stanley</t>
  </si>
  <si>
    <t>Upcott</t>
  </si>
  <si>
    <t>Ian</t>
  </si>
  <si>
    <t>Eley</t>
  </si>
  <si>
    <t xml:space="preserve">Jon </t>
  </si>
  <si>
    <t>Simms</t>
  </si>
  <si>
    <t>Billy</t>
  </si>
  <si>
    <t>Bielyakova</t>
  </si>
  <si>
    <t>Olga</t>
  </si>
  <si>
    <t>Borodoulina</t>
  </si>
  <si>
    <t>Tatiana</t>
  </si>
  <si>
    <t>Stepanova</t>
  </si>
  <si>
    <t>Liya</t>
  </si>
  <si>
    <t>Plugina</t>
  </si>
  <si>
    <t>Natalia</t>
  </si>
  <si>
    <t>Baranok</t>
  </si>
  <si>
    <t>Katia</t>
  </si>
  <si>
    <t>Evteeva</t>
  </si>
  <si>
    <t>Nina</t>
  </si>
  <si>
    <t>Strelkova</t>
  </si>
  <si>
    <t>Zakharova</t>
  </si>
  <si>
    <t>Evgenya</t>
  </si>
  <si>
    <t>Milayeva</t>
  </si>
  <si>
    <t>Vera</t>
  </si>
  <si>
    <t>Orlova</t>
  </si>
  <si>
    <t>Maria</t>
  </si>
  <si>
    <t>Priebst</t>
  </si>
  <si>
    <t>Christin</t>
  </si>
  <si>
    <t>Walter</t>
  </si>
  <si>
    <t>Bianca</t>
  </si>
  <si>
    <t>Riedel</t>
  </si>
  <si>
    <t>Julia</t>
  </si>
  <si>
    <t>Lenke</t>
  </si>
  <si>
    <t>Elisa</t>
  </si>
  <si>
    <t>Grassow</t>
  </si>
  <si>
    <t>Tina</t>
  </si>
  <si>
    <t>Carruthers</t>
  </si>
  <si>
    <t>Sylvie</t>
  </si>
  <si>
    <t>RUS</t>
  </si>
  <si>
    <t>GER</t>
  </si>
  <si>
    <t>An</t>
  </si>
  <si>
    <t>Victor</t>
  </si>
  <si>
    <t>Grigoriev</t>
  </si>
  <si>
    <t>Vladimir</t>
  </si>
  <si>
    <t>Elistratov</t>
  </si>
  <si>
    <t>Semen</t>
  </si>
  <si>
    <t>Zakharov</t>
  </si>
  <si>
    <t>Ruslan</t>
  </si>
  <si>
    <t>Kurgynian</t>
  </si>
  <si>
    <t>Viacheslav</t>
  </si>
  <si>
    <t>Migounov</t>
  </si>
  <si>
    <t>Dimitrie</t>
  </si>
  <si>
    <t>Strelkov</t>
  </si>
  <si>
    <t>Edouard</t>
  </si>
  <si>
    <t>Prankevitch</t>
  </si>
  <si>
    <t>Sergey</t>
  </si>
  <si>
    <t>Rybakov</t>
  </si>
  <si>
    <t>Pavel</t>
  </si>
  <si>
    <t>Miachnikov</t>
  </si>
  <si>
    <t>Dimitire</t>
  </si>
  <si>
    <t>Herrmann</t>
  </si>
  <si>
    <t>Kroger</t>
  </si>
  <si>
    <t>Torsten</t>
  </si>
  <si>
    <t>Milz</t>
  </si>
  <si>
    <t>Christoph</t>
  </si>
  <si>
    <t>Zetzsche</t>
  </si>
  <si>
    <t>Daniel</t>
  </si>
  <si>
    <t>Kaufmann-Ludwig</t>
  </si>
  <si>
    <t>Jonas</t>
  </si>
  <si>
    <t>McAnuff</t>
  </si>
  <si>
    <t>Ryan</t>
  </si>
  <si>
    <t>McEachran</t>
  </si>
  <si>
    <t>Samuel</t>
  </si>
  <si>
    <t>Mullarkey</t>
  </si>
  <si>
    <t>Casey</t>
  </si>
  <si>
    <t>Smibert</t>
  </si>
  <si>
    <t>Olivia</t>
  </si>
  <si>
    <t>AUT</t>
  </si>
  <si>
    <t>GROUP 3</t>
  </si>
  <si>
    <t>GROUP 1</t>
  </si>
  <si>
    <t>GROUP 2</t>
  </si>
  <si>
    <t>GROUP 4</t>
  </si>
  <si>
    <t>GROUP 5</t>
  </si>
  <si>
    <t>GROUP 7</t>
  </si>
  <si>
    <t>GROUP 6</t>
  </si>
  <si>
    <t>FRIDAY</t>
  </si>
  <si>
    <t>IND</t>
  </si>
  <si>
    <t>Singh</t>
  </si>
  <si>
    <t>Kirath</t>
  </si>
  <si>
    <t>PEI</t>
  </si>
  <si>
    <t>US</t>
  </si>
  <si>
    <t>GROUP 8</t>
  </si>
  <si>
    <t>GROUP 9</t>
  </si>
  <si>
    <t>Martin</t>
  </si>
  <si>
    <t>Nishio</t>
  </si>
  <si>
    <t>Peyachew</t>
  </si>
  <si>
    <t>Riley</t>
  </si>
  <si>
    <t>Liebzeit</t>
  </si>
  <si>
    <t>Christian</t>
  </si>
  <si>
    <t>SW</t>
  </si>
  <si>
    <t>A</t>
  </si>
  <si>
    <t>B</t>
  </si>
  <si>
    <t>C</t>
  </si>
  <si>
    <t>D</t>
  </si>
  <si>
    <t>E</t>
  </si>
  <si>
    <t>G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</si>
  <si>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</si>
  <si>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</si>
  <si>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</si>
  <si>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</si>
  <si>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</si>
  <si>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</si>
  <si>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</si>
  <si>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</si>
  <si>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</si>
  <si>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Scratch</t>
  </si>
  <si>
    <t>scratch</t>
  </si>
  <si>
    <t>Thomson</t>
  </si>
  <si>
    <t>Josh</t>
  </si>
  <si>
    <t>Scratched</t>
  </si>
  <si>
    <t>IMP</t>
  </si>
  <si>
    <t>DNS</t>
  </si>
  <si>
    <t>SCRATCH</t>
  </si>
  <si>
    <t>Myasnikov</t>
  </si>
  <si>
    <t>Thompson</t>
  </si>
  <si>
    <t>COLOUR</t>
  </si>
  <si>
    <t>SKATER</t>
  </si>
  <si>
    <t>SEX</t>
  </si>
  <si>
    <t>SEED</t>
  </si>
  <si>
    <t>5000M</t>
  </si>
  <si>
    <t>SKATER NO.</t>
  </si>
  <si>
    <t>TEAM</t>
  </si>
  <si>
    <t>Time</t>
  </si>
  <si>
    <t>RANK</t>
  </si>
  <si>
    <t>TIME</t>
  </si>
  <si>
    <t>WHITE</t>
  </si>
  <si>
    <t>DIV 3&amp;4</t>
  </si>
  <si>
    <t>BIRTH DATE</t>
  </si>
  <si>
    <t>Age June 30 2010</t>
  </si>
  <si>
    <t>CAT</t>
  </si>
  <si>
    <t>2000M</t>
  </si>
  <si>
    <t>CLUB</t>
  </si>
  <si>
    <t>BC#</t>
  </si>
  <si>
    <t>colour</t>
  </si>
  <si>
    <t>RED</t>
  </si>
  <si>
    <t>GREEN</t>
  </si>
  <si>
    <t>Team Russia 1</t>
  </si>
  <si>
    <t>Team Russia  #2</t>
  </si>
  <si>
    <t>MEN</t>
  </si>
  <si>
    <t>DNF</t>
  </si>
  <si>
    <t>SCRATCHED</t>
  </si>
  <si>
    <t>ADV</t>
  </si>
  <si>
    <t>Volokitina</t>
  </si>
  <si>
    <t>Darya</t>
  </si>
  <si>
    <t>KAZ</t>
  </si>
  <si>
    <t>Simonova</t>
  </si>
  <si>
    <t>Inna</t>
  </si>
  <si>
    <t>Motova</t>
  </si>
  <si>
    <t>Xeniya</t>
  </si>
  <si>
    <t>Andreyev</t>
  </si>
  <si>
    <t>Fedor</t>
  </si>
  <si>
    <t>Azhgaliyev</t>
  </si>
  <si>
    <t>Abzal</t>
  </si>
  <si>
    <t xml:space="preserve">Zhumagaziyev </t>
  </si>
  <si>
    <t>Nurbergen</t>
  </si>
  <si>
    <t>Daumov</t>
  </si>
  <si>
    <t>Aslan</t>
  </si>
  <si>
    <t>Denis</t>
  </si>
  <si>
    <t>1:51,488</t>
  </si>
  <si>
    <t>SUI</t>
  </si>
  <si>
    <t>1:43,508</t>
  </si>
  <si>
    <t>Nikisha</t>
  </si>
  <si>
    <t>OTR</t>
  </si>
  <si>
    <t>YELLOW CARD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</si>
</sst>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\:00\,000"/>
    <numFmt numFmtId="181" formatCode="0\:00\,00"/>
    <numFmt numFmtId="182" formatCode="[$-1009]d\-mmm\-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.5"/>
      <name val="Trebuchet MS"/>
      <family val="2"/>
    </font>
    <font>
      <sz val="10"/>
      <name val="Trebuchet MS"/>
      <family val="2"/>
    </font>
    <font>
      <u val="single"/>
      <sz val="10.5"/>
      <color indexed="12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/>
      <right style="thin"/>
      <top/>
      <bottom/>
    </border>
    <border>
      <left style="hair"/>
      <right style="hair"/>
      <top style="hair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34">
    <xf numFmtId="0" fontId="0" fillId="0" borderId="0" xfId="0" applyFont="1" applyAlignment="1">
      <alignment/>
    </xf>
    <xf numFmtId="0" fontId="3" fillId="0" borderId="0" xfId="67" applyFont="1" applyBorder="1" applyAlignment="1">
      <alignment horizontal="center"/>
      <protection/>
    </xf>
    <xf numFmtId="0" fontId="4" fillId="0" borderId="0" xfId="67" applyFont="1" applyAlignment="1">
      <alignment horizontal="centerContinuous"/>
      <protection/>
    </xf>
    <xf numFmtId="0" fontId="4" fillId="0" borderId="0" xfId="67" applyFont="1" applyBorder="1" applyAlignment="1">
      <alignment horizontal="center"/>
      <protection/>
    </xf>
    <xf numFmtId="0" fontId="4" fillId="0" borderId="0" xfId="67" applyFont="1" applyBorder="1" applyAlignment="1">
      <alignment/>
      <protection/>
    </xf>
    <xf numFmtId="0" fontId="4" fillId="0" borderId="0" xfId="67" applyFont="1" applyAlignment="1">
      <alignment/>
      <protection/>
    </xf>
    <xf numFmtId="0" fontId="4" fillId="0" borderId="0" xfId="67" applyFont="1" applyAlignment="1">
      <alignment horizontal="center"/>
      <protection/>
    </xf>
    <xf numFmtId="0" fontId="3" fillId="0" borderId="0" xfId="67" applyFont="1" applyAlignment="1">
      <alignment horizontal="center"/>
      <protection/>
    </xf>
    <xf numFmtId="0" fontId="3" fillId="0" borderId="0" xfId="67" applyFont="1" applyAlignment="1">
      <alignment/>
      <protection/>
    </xf>
    <xf numFmtId="0" fontId="4" fillId="0" borderId="10" xfId="67" applyFont="1" applyBorder="1" applyAlignment="1">
      <alignment horizontal="center"/>
      <protection/>
    </xf>
    <xf numFmtId="180" fontId="4" fillId="0" borderId="10" xfId="67" applyNumberFormat="1" applyFont="1" applyFill="1" applyBorder="1" applyAlignment="1">
      <alignment horizontal="center"/>
      <protection/>
    </xf>
    <xf numFmtId="0" fontId="4" fillId="0" borderId="10" xfId="67" applyFont="1" applyFill="1" applyBorder="1" applyAlignment="1">
      <alignment horizontal="center"/>
      <protection/>
    </xf>
    <xf numFmtId="0" fontId="3" fillId="0" borderId="10" xfId="67" applyFont="1" applyBorder="1" applyAlignment="1">
      <alignment horizontal="center"/>
      <protection/>
    </xf>
    <xf numFmtId="0" fontId="4" fillId="0" borderId="0" xfId="67" applyFont="1" applyFill="1" applyAlignment="1">
      <alignment/>
      <protection/>
    </xf>
    <xf numFmtId="0" fontId="4" fillId="32" borderId="10" xfId="67" applyFont="1" applyFill="1" applyBorder="1" applyAlignment="1">
      <alignment horizontal="center"/>
      <protection/>
    </xf>
    <xf numFmtId="180" fontId="4" fillId="0" borderId="10" xfId="67" applyNumberFormat="1" applyFont="1" applyFill="1" applyBorder="1" applyAlignment="1">
      <alignment horizontal="left"/>
      <protection/>
    </xf>
    <xf numFmtId="180" fontId="4" fillId="32" borderId="10" xfId="67" applyNumberFormat="1" applyFont="1" applyFill="1" applyBorder="1" applyAlignment="1">
      <alignment horizontal="center"/>
      <protection/>
    </xf>
    <xf numFmtId="0" fontId="3" fillId="32" borderId="10" xfId="67" applyFont="1" applyFill="1" applyBorder="1" applyAlignment="1">
      <alignment horizontal="center"/>
      <protection/>
    </xf>
    <xf numFmtId="0" fontId="4" fillId="0" borderId="11" xfId="67" applyFont="1" applyBorder="1" applyAlignment="1">
      <alignment horizontal="center"/>
      <protection/>
    </xf>
    <xf numFmtId="1" fontId="4" fillId="0" borderId="0" xfId="67" applyNumberFormat="1" applyFont="1" applyAlignment="1">
      <alignment horizontal="center"/>
      <protection/>
    </xf>
    <xf numFmtId="0" fontId="7" fillId="0" borderId="0" xfId="59" applyAlignment="1">
      <alignment horizontal="center"/>
      <protection/>
    </xf>
    <xf numFmtId="0" fontId="7" fillId="0" borderId="0" xfId="59">
      <alignment/>
      <protection/>
    </xf>
    <xf numFmtId="0" fontId="8" fillId="0" borderId="10" xfId="67" applyFont="1" applyBorder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4" fillId="0" borderId="12" xfId="67" applyFont="1" applyBorder="1" applyAlignment="1">
      <alignment horizontal="center"/>
      <protection/>
    </xf>
    <xf numFmtId="0" fontId="4" fillId="0" borderId="12" xfId="67" applyFont="1" applyFill="1" applyBorder="1" applyAlignment="1">
      <alignment horizontal="center"/>
      <protection/>
    </xf>
    <xf numFmtId="0" fontId="4" fillId="33" borderId="12" xfId="67" applyFont="1" applyFill="1" applyBorder="1" applyAlignment="1">
      <alignment/>
      <protection/>
    </xf>
    <xf numFmtId="0" fontId="4" fillId="0" borderId="13" xfId="67" applyFont="1" applyFill="1" applyBorder="1" applyAlignment="1">
      <alignment horizontal="center"/>
      <protection/>
    </xf>
    <xf numFmtId="0" fontId="4" fillId="0" borderId="13" xfId="67" applyFont="1" applyBorder="1" applyAlignment="1">
      <alignment horizontal="center"/>
      <protection/>
    </xf>
    <xf numFmtId="0" fontId="4" fillId="33" borderId="0" xfId="67" applyFont="1" applyFill="1" applyBorder="1" applyAlignment="1">
      <alignment/>
      <protection/>
    </xf>
    <xf numFmtId="0" fontId="4" fillId="0" borderId="14" xfId="67" applyFont="1" applyBorder="1" applyAlignment="1">
      <alignment horizontal="center"/>
      <protection/>
    </xf>
    <xf numFmtId="0" fontId="4" fillId="0" borderId="15" xfId="67" applyFont="1" applyBorder="1" applyAlignment="1">
      <alignment horizontal="center"/>
      <protection/>
    </xf>
    <xf numFmtId="180" fontId="4" fillId="0" borderId="14" xfId="67" applyNumberFormat="1" applyFont="1" applyFill="1" applyBorder="1" applyAlignment="1">
      <alignment horizontal="center"/>
      <protection/>
    </xf>
    <xf numFmtId="180" fontId="4" fillId="0" borderId="14" xfId="67" applyNumberFormat="1" applyFont="1" applyFill="1" applyBorder="1" applyAlignment="1">
      <alignment horizontal="left"/>
      <protection/>
    </xf>
    <xf numFmtId="0" fontId="4" fillId="0" borderId="16" xfId="67" applyFont="1" applyBorder="1" applyAlignment="1">
      <alignment/>
      <protection/>
    </xf>
    <xf numFmtId="0" fontId="4" fillId="0" borderId="17" xfId="67" applyFont="1" applyBorder="1" applyAlignment="1">
      <alignment/>
      <protection/>
    </xf>
    <xf numFmtId="1" fontId="3" fillId="0" borderId="15" xfId="67" applyNumberFormat="1" applyFont="1" applyBorder="1" applyAlignment="1">
      <alignment horizontal="center" wrapText="1"/>
      <protection/>
    </xf>
    <xf numFmtId="0" fontId="3" fillId="0" borderId="18" xfId="67" applyFont="1" applyBorder="1" applyAlignment="1">
      <alignment horizontal="center"/>
      <protection/>
    </xf>
    <xf numFmtId="0" fontId="3" fillId="0" borderId="19" xfId="67" applyFont="1" applyBorder="1" applyAlignment="1">
      <alignment horizontal="center"/>
      <protection/>
    </xf>
    <xf numFmtId="0" fontId="3" fillId="0" borderId="19" xfId="67" applyFont="1" applyBorder="1" applyAlignment="1">
      <alignment horizontal="left"/>
      <protection/>
    </xf>
    <xf numFmtId="1" fontId="3" fillId="0" borderId="20" xfId="67" applyNumberFormat="1" applyFont="1" applyBorder="1" applyAlignment="1">
      <alignment horizontal="center"/>
      <protection/>
    </xf>
    <xf numFmtId="0" fontId="3" fillId="0" borderId="16" xfId="67" applyFont="1" applyFill="1" applyBorder="1" applyAlignment="1">
      <alignment horizontal="center"/>
      <protection/>
    </xf>
    <xf numFmtId="0" fontId="3" fillId="0" borderId="21" xfId="67" applyFont="1" applyFill="1" applyBorder="1" applyAlignment="1">
      <alignment horizontal="center"/>
      <protection/>
    </xf>
    <xf numFmtId="0" fontId="3" fillId="0" borderId="21" xfId="67" applyFont="1" applyBorder="1" applyAlignment="1">
      <alignment horizontal="left"/>
      <protection/>
    </xf>
    <xf numFmtId="1" fontId="3" fillId="0" borderId="17" xfId="67" applyNumberFormat="1" applyFont="1" applyBorder="1" applyAlignment="1">
      <alignment horizontal="center"/>
      <protection/>
    </xf>
    <xf numFmtId="180" fontId="3" fillId="0" borderId="19" xfId="67" applyNumberFormat="1" applyFont="1" applyFill="1" applyBorder="1" applyAlignment="1">
      <alignment horizontal="center"/>
      <protection/>
    </xf>
    <xf numFmtId="0" fontId="3" fillId="0" borderId="20" xfId="67" applyFont="1" applyBorder="1" applyAlignment="1">
      <alignment horizontal="center"/>
      <protection/>
    </xf>
    <xf numFmtId="0" fontId="4" fillId="0" borderId="16" xfId="67" applyFont="1" applyBorder="1" applyAlignment="1">
      <alignment horizontal="left"/>
      <protection/>
    </xf>
    <xf numFmtId="0" fontId="4" fillId="0" borderId="21" xfId="67" applyFont="1" applyFill="1" applyBorder="1" applyAlignment="1">
      <alignment horizontal="center"/>
      <protection/>
    </xf>
    <xf numFmtId="0" fontId="3" fillId="0" borderId="17" xfId="67" applyFont="1" applyBorder="1" applyAlignment="1">
      <alignment horizontal="center"/>
      <protection/>
    </xf>
    <xf numFmtId="0" fontId="3" fillId="33" borderId="0" xfId="67" applyFont="1" applyFill="1" applyBorder="1" applyAlignment="1">
      <alignment/>
      <protection/>
    </xf>
    <xf numFmtId="0" fontId="4" fillId="0" borderId="11" xfId="67" applyFont="1" applyFill="1" applyBorder="1" applyAlignment="1">
      <alignment horizontal="center"/>
      <protection/>
    </xf>
    <xf numFmtId="0" fontId="3" fillId="0" borderId="22" xfId="67" applyFont="1" applyFill="1" applyBorder="1" applyAlignment="1">
      <alignment horizontal="center"/>
      <protection/>
    </xf>
    <xf numFmtId="0" fontId="3" fillId="0" borderId="22" xfId="67" applyFont="1" applyFill="1" applyBorder="1" applyAlignment="1">
      <alignment horizontal="center" wrapText="1"/>
      <protection/>
    </xf>
    <xf numFmtId="0" fontId="3" fillId="0" borderId="22" xfId="67" applyFont="1" applyBorder="1" applyAlignment="1">
      <alignment horizontal="center"/>
      <protection/>
    </xf>
    <xf numFmtId="0" fontId="4" fillId="0" borderId="23" xfId="67" applyFont="1" applyBorder="1" applyAlignment="1">
      <alignment horizontal="center"/>
      <protection/>
    </xf>
    <xf numFmtId="0" fontId="4" fillId="0" borderId="14" xfId="67" applyFont="1" applyFill="1" applyBorder="1" applyAlignment="1">
      <alignment horizontal="center"/>
      <protection/>
    </xf>
    <xf numFmtId="0" fontId="3" fillId="0" borderId="14" xfId="67" applyFont="1" applyBorder="1" applyAlignment="1">
      <alignment horizontal="center"/>
      <protection/>
    </xf>
    <xf numFmtId="0" fontId="4" fillId="0" borderId="16" xfId="67" applyFont="1" applyBorder="1" applyAlignment="1">
      <alignment horizontal="center"/>
      <protection/>
    </xf>
    <xf numFmtId="0" fontId="4" fillId="0" borderId="21" xfId="67" applyFont="1" applyBorder="1" applyAlignment="1">
      <alignment horizontal="center"/>
      <protection/>
    </xf>
    <xf numFmtId="0" fontId="4" fillId="0" borderId="17" xfId="67" applyFont="1" applyBorder="1" applyAlignment="1">
      <alignment horizontal="center"/>
      <protection/>
    </xf>
    <xf numFmtId="0" fontId="3" fillId="0" borderId="24" xfId="67" applyFont="1" applyBorder="1" applyAlignment="1">
      <alignment horizontal="center"/>
      <protection/>
    </xf>
    <xf numFmtId="0" fontId="3" fillId="0" borderId="15" xfId="67" applyFont="1" applyBorder="1" applyAlignment="1">
      <alignment horizontal="center" wrapText="1"/>
      <protection/>
    </xf>
    <xf numFmtId="0" fontId="3" fillId="0" borderId="25" xfId="67" applyFont="1" applyFill="1" applyBorder="1" applyAlignment="1">
      <alignment horizontal="center"/>
      <protection/>
    </xf>
    <xf numFmtId="0" fontId="3" fillId="0" borderId="15" xfId="67" applyFont="1" applyBorder="1" applyAlignment="1">
      <alignment horizontal="left"/>
      <protection/>
    </xf>
    <xf numFmtId="0" fontId="4" fillId="0" borderId="16" xfId="67" applyFont="1" applyFill="1" applyBorder="1" applyAlignment="1">
      <alignment horizontal="center"/>
      <protection/>
    </xf>
    <xf numFmtId="0" fontId="3" fillId="0" borderId="16" xfId="67" applyFont="1" applyBorder="1" applyAlignment="1">
      <alignment horizontal="left"/>
      <protection/>
    </xf>
    <xf numFmtId="0" fontId="3" fillId="0" borderId="17" xfId="67" applyFont="1" applyBorder="1" applyAlignment="1">
      <alignment/>
      <protection/>
    </xf>
    <xf numFmtId="0" fontId="3" fillId="0" borderId="15" xfId="67" applyFont="1" applyBorder="1" applyAlignment="1">
      <alignment horizontal="center"/>
      <protection/>
    </xf>
    <xf numFmtId="0" fontId="4" fillId="32" borderId="14" xfId="67" applyFont="1" applyFill="1" applyBorder="1" applyAlignment="1">
      <alignment horizontal="center"/>
      <protection/>
    </xf>
    <xf numFmtId="180" fontId="14" fillId="0" borderId="21" xfId="67" applyNumberFormat="1" applyFont="1" applyFill="1" applyBorder="1" applyAlignment="1">
      <alignment horizontal="center"/>
      <protection/>
    </xf>
    <xf numFmtId="0" fontId="11" fillId="0" borderId="0" xfId="67" applyFont="1" applyFill="1" applyBorder="1" applyAlignment="1">
      <alignment horizontal="left"/>
      <protection/>
    </xf>
    <xf numFmtId="0" fontId="3" fillId="0" borderId="18" xfId="67" applyFont="1" applyFill="1" applyBorder="1" applyAlignment="1">
      <alignment horizontal="center"/>
      <protection/>
    </xf>
    <xf numFmtId="0" fontId="4" fillId="0" borderId="15" xfId="67" applyFont="1" applyFill="1" applyBorder="1" applyAlignment="1">
      <alignment horizontal="center"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4" fillId="0" borderId="23" xfId="67" applyFont="1" applyFill="1" applyBorder="1" applyAlignment="1">
      <alignment horizontal="center"/>
      <protection/>
    </xf>
    <xf numFmtId="180" fontId="4" fillId="32" borderId="14" xfId="67" applyNumberFormat="1" applyFont="1" applyFill="1" applyBorder="1" applyAlignment="1">
      <alignment horizontal="center"/>
      <protection/>
    </xf>
    <xf numFmtId="0" fontId="3" fillId="32" borderId="14" xfId="67" applyFont="1" applyFill="1" applyBorder="1" applyAlignment="1">
      <alignment horizontal="center"/>
      <protection/>
    </xf>
    <xf numFmtId="0" fontId="3" fillId="0" borderId="14" xfId="67" applyFont="1" applyFill="1" applyBorder="1" applyAlignment="1">
      <alignment horizontal="center"/>
      <protection/>
    </xf>
    <xf numFmtId="0" fontId="4" fillId="0" borderId="0" xfId="67" applyFont="1" applyBorder="1" applyAlignment="1">
      <alignment horizontal="centerContinuous" vertical="center"/>
      <protection/>
    </xf>
    <xf numFmtId="0" fontId="4" fillId="0" borderId="0" xfId="67" applyFont="1" applyAlignment="1">
      <alignment horizontal="centerContinuous" vertical="center"/>
      <protection/>
    </xf>
    <xf numFmtId="0" fontId="15" fillId="0" borderId="0" xfId="67" applyFont="1" applyBorder="1" applyAlignment="1">
      <alignment horizontal="centerContinuous" vertical="center"/>
      <protection/>
    </xf>
    <xf numFmtId="0" fontId="3" fillId="0" borderId="24" xfId="67" applyFont="1" applyFill="1" applyBorder="1" applyAlignment="1">
      <alignment horizontal="center" vertical="center" wrapText="1"/>
      <protection/>
    </xf>
    <xf numFmtId="0" fontId="3" fillId="0" borderId="18" xfId="67" applyFont="1" applyFill="1" applyBorder="1" applyAlignment="1">
      <alignment vertical="center"/>
      <protection/>
    </xf>
    <xf numFmtId="0" fontId="3" fillId="0" borderId="20" xfId="67" applyFont="1" applyFill="1" applyBorder="1" applyAlignment="1">
      <alignment vertical="center"/>
      <protection/>
    </xf>
    <xf numFmtId="1" fontId="3" fillId="0" borderId="24" xfId="67" applyNumberFormat="1" applyFont="1" applyFill="1" applyBorder="1" applyAlignment="1">
      <alignment horizontal="center" vertical="center"/>
      <protection/>
    </xf>
    <xf numFmtId="0" fontId="3" fillId="0" borderId="26" xfId="67" applyFont="1" applyFill="1" applyBorder="1" applyAlignment="1">
      <alignment vertical="center"/>
      <protection/>
    </xf>
    <xf numFmtId="0" fontId="3" fillId="0" borderId="27" xfId="67" applyFont="1" applyFill="1" applyBorder="1" applyAlignment="1">
      <alignment vertical="center"/>
      <protection/>
    </xf>
    <xf numFmtId="0" fontId="3" fillId="0" borderId="27" xfId="67" applyFont="1" applyFill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center" vertical="center"/>
      <protection/>
    </xf>
    <xf numFmtId="0" fontId="4" fillId="33" borderId="0" xfId="67" applyFont="1" applyFill="1" applyBorder="1" applyAlignment="1">
      <alignment vertical="center"/>
      <protection/>
    </xf>
    <xf numFmtId="0" fontId="4" fillId="0" borderId="26" xfId="67" applyFont="1" applyBorder="1" applyAlignment="1">
      <alignment horizontal="center" vertical="center"/>
      <protection/>
    </xf>
    <xf numFmtId="0" fontId="4" fillId="0" borderId="27" xfId="67" applyFont="1" applyBorder="1" applyAlignment="1">
      <alignment horizontal="center" vertical="center"/>
      <protection/>
    </xf>
    <xf numFmtId="0" fontId="3" fillId="0" borderId="25" xfId="67" applyFont="1" applyBorder="1" applyAlignment="1">
      <alignment vertical="center"/>
      <protection/>
    </xf>
    <xf numFmtId="0" fontId="3" fillId="0" borderId="27" xfId="67" applyFont="1" applyBorder="1" applyAlignment="1">
      <alignment horizontal="center" vertical="center"/>
      <protection/>
    </xf>
    <xf numFmtId="0" fontId="3" fillId="0" borderId="24" xfId="67" applyFont="1" applyFill="1" applyBorder="1" applyAlignment="1">
      <alignment vertical="center" wrapText="1"/>
      <protection/>
    </xf>
    <xf numFmtId="0" fontId="3" fillId="0" borderId="26" xfId="67" applyFont="1" applyFill="1" applyBorder="1" applyAlignment="1">
      <alignment horizontal="center" vertical="center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24" xfId="67" applyFont="1" applyFill="1" applyBorder="1" applyAlignment="1">
      <alignment vertical="center"/>
      <protection/>
    </xf>
    <xf numFmtId="0" fontId="4" fillId="0" borderId="0" xfId="67" applyFont="1" applyAlignment="1">
      <alignment vertical="center"/>
      <protection/>
    </xf>
    <xf numFmtId="1" fontId="3" fillId="0" borderId="22" xfId="67" applyNumberFormat="1" applyFont="1" applyBorder="1" applyAlignment="1">
      <alignment horizontal="center" wrapText="1"/>
      <protection/>
    </xf>
    <xf numFmtId="180" fontId="4" fillId="0" borderId="28" xfId="67" applyNumberFormat="1" applyFont="1" applyFill="1" applyBorder="1" applyAlignment="1">
      <alignment horizontal="center"/>
      <protection/>
    </xf>
    <xf numFmtId="0" fontId="4" fillId="34" borderId="10" xfId="67" applyFont="1" applyFill="1" applyBorder="1" applyAlignment="1">
      <alignment horizontal="center"/>
      <protection/>
    </xf>
    <xf numFmtId="180" fontId="4" fillId="34" borderId="10" xfId="67" applyNumberFormat="1" applyFont="1" applyFill="1" applyBorder="1" applyAlignment="1">
      <alignment horizontal="center"/>
      <protection/>
    </xf>
    <xf numFmtId="0" fontId="4" fillId="34" borderId="13" xfId="67" applyFont="1" applyFill="1" applyBorder="1" applyAlignment="1">
      <alignment horizontal="center"/>
      <protection/>
    </xf>
    <xf numFmtId="0" fontId="4" fillId="34" borderId="12" xfId="67" applyFont="1" applyFill="1" applyBorder="1" applyAlignment="1">
      <alignment/>
      <protection/>
    </xf>
    <xf numFmtId="0" fontId="4" fillId="34" borderId="12" xfId="67" applyFont="1" applyFill="1" applyBorder="1" applyAlignment="1">
      <alignment horizontal="center"/>
      <protection/>
    </xf>
    <xf numFmtId="0" fontId="3" fillId="34" borderId="10" xfId="67" applyFont="1" applyFill="1" applyBorder="1" applyAlignment="1">
      <alignment horizontal="center"/>
      <protection/>
    </xf>
    <xf numFmtId="180" fontId="4" fillId="34" borderId="14" xfId="67" applyNumberFormat="1" applyFont="1" applyFill="1" applyBorder="1" applyAlignment="1">
      <alignment horizontal="center"/>
      <protection/>
    </xf>
    <xf numFmtId="0" fontId="4" fillId="34" borderId="14" xfId="67" applyFont="1" applyFill="1" applyBorder="1" applyAlignment="1">
      <alignment horizontal="center"/>
      <protection/>
    </xf>
    <xf numFmtId="0" fontId="3" fillId="34" borderId="14" xfId="67" applyFont="1" applyFill="1" applyBorder="1" applyAlignment="1">
      <alignment horizontal="center"/>
      <protection/>
    </xf>
    <xf numFmtId="180" fontId="4" fillId="0" borderId="12" xfId="67" applyNumberFormat="1" applyFont="1" applyFill="1" applyBorder="1" applyAlignment="1">
      <alignment horizontal="center"/>
      <protection/>
    </xf>
    <xf numFmtId="0" fontId="42" fillId="0" borderId="29" xfId="0" applyFont="1" applyBorder="1" applyAlignment="1">
      <alignment horizontal="center" vertical="top"/>
    </xf>
    <xf numFmtId="0" fontId="42" fillId="0" borderId="30" xfId="0" applyFont="1" applyBorder="1" applyAlignment="1">
      <alignment horizontal="center" vertical="top"/>
    </xf>
    <xf numFmtId="0" fontId="42" fillId="0" borderId="30" xfId="0" applyFont="1" applyFill="1" applyBorder="1" applyAlignment="1">
      <alignment horizontal="center" vertical="top"/>
    </xf>
    <xf numFmtId="0" fontId="4" fillId="0" borderId="25" xfId="67" applyFont="1" applyBorder="1" applyAlignment="1">
      <alignment/>
      <protection/>
    </xf>
    <xf numFmtId="0" fontId="3" fillId="0" borderId="25" xfId="67" applyFont="1" applyBorder="1" applyAlignment="1">
      <alignment/>
      <protection/>
    </xf>
    <xf numFmtId="0" fontId="4" fillId="33" borderId="19" xfId="67" applyFont="1" applyFill="1" applyBorder="1" applyAlignment="1">
      <alignment/>
      <protection/>
    </xf>
    <xf numFmtId="0" fontId="3" fillId="0" borderId="10" xfId="67" applyFont="1" applyFill="1" applyBorder="1" applyAlignment="1">
      <alignment horizontal="center"/>
      <protection/>
    </xf>
    <xf numFmtId="180" fontId="4" fillId="0" borderId="31" xfId="67" applyNumberFormat="1" applyFont="1" applyFill="1" applyBorder="1" applyAlignment="1">
      <alignment horizontal="center"/>
      <protection/>
    </xf>
    <xf numFmtId="180" fontId="4" fillId="0" borderId="31" xfId="67" applyNumberFormat="1" applyFont="1" applyFill="1" applyBorder="1" applyAlignment="1">
      <alignment horizontal="left"/>
      <protection/>
    </xf>
    <xf numFmtId="0" fontId="3" fillId="0" borderId="32" xfId="67" applyFont="1" applyFill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0" xfId="67" applyFont="1" applyBorder="1" applyAlignment="1">
      <alignment/>
      <protection/>
    </xf>
    <xf numFmtId="1" fontId="3" fillId="0" borderId="0" xfId="67" applyNumberFormat="1" applyFont="1" applyBorder="1" applyAlignment="1">
      <alignment horizontal="center" wrapText="1"/>
      <protection/>
    </xf>
    <xf numFmtId="0" fontId="3" fillId="0" borderId="0" xfId="67" applyFont="1" applyFill="1" applyBorder="1" applyAlignment="1">
      <alignment horizontal="center" wrapText="1"/>
      <protection/>
    </xf>
    <xf numFmtId="0" fontId="3" fillId="0" borderId="0" xfId="67" applyFont="1" applyFill="1" applyBorder="1" applyAlignment="1">
      <alignment horizontal="center"/>
      <protection/>
    </xf>
    <xf numFmtId="0" fontId="3" fillId="0" borderId="0" xfId="67" applyFont="1" applyBorder="1" applyAlignment="1">
      <alignment horizontal="center" wrapText="1"/>
      <protection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22" xfId="67" applyFont="1" applyFill="1" applyBorder="1" applyAlignment="1">
      <alignment horizontal="center" vertical="center" wrapText="1"/>
      <protection/>
    </xf>
    <xf numFmtId="180" fontId="4" fillId="0" borderId="0" xfId="67" applyNumberFormat="1" applyFont="1" applyFill="1" applyBorder="1" applyAlignment="1">
      <alignment horizontal="center"/>
      <protection/>
    </xf>
    <xf numFmtId="180" fontId="4" fillId="0" borderId="0" xfId="67" applyNumberFormat="1" applyFont="1" applyFill="1" applyBorder="1" applyAlignment="1">
      <alignment horizontal="left"/>
      <protection/>
    </xf>
    <xf numFmtId="0" fontId="4" fillId="0" borderId="0" xfId="67" applyFont="1" applyFill="1" applyBorder="1" applyAlignment="1">
      <alignment horizontal="center"/>
      <protection/>
    </xf>
    <xf numFmtId="0" fontId="4" fillId="0" borderId="0" xfId="67" applyFont="1" applyFill="1" applyAlignment="1">
      <alignment horizontal="left"/>
      <protection/>
    </xf>
    <xf numFmtId="0" fontId="4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top"/>
    </xf>
    <xf numFmtId="1" fontId="3" fillId="0" borderId="24" xfId="67" applyNumberFormat="1" applyFont="1" applyBorder="1" applyAlignment="1">
      <alignment horizontal="center" wrapText="1"/>
      <protection/>
    </xf>
    <xf numFmtId="0" fontId="4" fillId="0" borderId="10" xfId="67" applyFont="1" applyBorder="1" applyAlignment="1">
      <alignment/>
      <protection/>
    </xf>
    <xf numFmtId="0" fontId="4" fillId="0" borderId="14" xfId="67" applyFont="1" applyBorder="1" applyAlignment="1">
      <alignment/>
      <protection/>
    </xf>
    <xf numFmtId="0" fontId="4" fillId="33" borderId="14" xfId="67" applyFont="1" applyFill="1" applyBorder="1" applyAlignment="1">
      <alignment/>
      <protection/>
    </xf>
    <xf numFmtId="0" fontId="4" fillId="32" borderId="13" xfId="67" applyFont="1" applyFill="1" applyBorder="1" applyAlignment="1">
      <alignment horizontal="center"/>
      <protection/>
    </xf>
    <xf numFmtId="0" fontId="4" fillId="33" borderId="10" xfId="67" applyFont="1" applyFill="1" applyBorder="1" applyAlignment="1">
      <alignment/>
      <protection/>
    </xf>
    <xf numFmtId="0" fontId="3" fillId="32" borderId="12" xfId="67" applyFont="1" applyFill="1" applyBorder="1" applyAlignment="1">
      <alignment horizontal="center"/>
      <protection/>
    </xf>
    <xf numFmtId="0" fontId="3" fillId="0" borderId="12" xfId="67" applyFont="1" applyBorder="1" applyAlignment="1">
      <alignment horizontal="center"/>
      <protection/>
    </xf>
    <xf numFmtId="0" fontId="4" fillId="32" borderId="12" xfId="67" applyFont="1" applyFill="1" applyBorder="1" applyAlignment="1">
      <alignment horizontal="center"/>
      <protection/>
    </xf>
    <xf numFmtId="0" fontId="4" fillId="0" borderId="12" xfId="67" applyFont="1" applyBorder="1" applyAlignment="1">
      <alignment/>
      <protection/>
    </xf>
    <xf numFmtId="0" fontId="43" fillId="0" borderId="30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2" fillId="0" borderId="33" xfId="0" applyFont="1" applyBorder="1" applyAlignment="1">
      <alignment horizontal="center" vertical="top"/>
    </xf>
    <xf numFmtId="0" fontId="4" fillId="35" borderId="12" xfId="67" applyFont="1" applyFill="1" applyBorder="1" applyAlignment="1">
      <alignment/>
      <protection/>
    </xf>
    <xf numFmtId="0" fontId="3" fillId="35" borderId="14" xfId="67" applyFont="1" applyFill="1" applyBorder="1" applyAlignment="1">
      <alignment horizontal="center"/>
      <protection/>
    </xf>
    <xf numFmtId="180" fontId="4" fillId="35" borderId="14" xfId="67" applyNumberFormat="1" applyFont="1" applyFill="1" applyBorder="1" applyAlignment="1">
      <alignment horizontal="center"/>
      <protection/>
    </xf>
    <xf numFmtId="0" fontId="4" fillId="35" borderId="12" xfId="67" applyFont="1" applyFill="1" applyBorder="1" applyAlignment="1">
      <alignment horizontal="center"/>
      <protection/>
    </xf>
    <xf numFmtId="0" fontId="4" fillId="35" borderId="0" xfId="67" applyFont="1" applyFill="1" applyAlignment="1">
      <alignment/>
      <protection/>
    </xf>
    <xf numFmtId="0" fontId="4" fillId="34" borderId="11" xfId="67" applyFont="1" applyFill="1" applyBorder="1" applyAlignment="1">
      <alignment horizontal="center"/>
      <protection/>
    </xf>
    <xf numFmtId="0" fontId="4" fillId="34" borderId="23" xfId="67" applyFont="1" applyFill="1" applyBorder="1" applyAlignment="1">
      <alignment horizontal="center"/>
      <protection/>
    </xf>
    <xf numFmtId="0" fontId="4" fillId="35" borderId="14" xfId="67" applyFont="1" applyFill="1" applyBorder="1" applyAlignment="1">
      <alignment horizontal="center"/>
      <protection/>
    </xf>
    <xf numFmtId="180" fontId="4" fillId="35" borderId="12" xfId="67" applyNumberFormat="1" applyFont="1" applyFill="1" applyBorder="1" applyAlignment="1">
      <alignment horizontal="center"/>
      <protection/>
    </xf>
    <xf numFmtId="0" fontId="4" fillId="35" borderId="14" xfId="67" applyFont="1" applyFill="1" applyBorder="1" applyAlignment="1">
      <alignment/>
      <protection/>
    </xf>
    <xf numFmtId="0" fontId="4" fillId="0" borderId="32" xfId="67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80" fontId="3" fillId="0" borderId="12" xfId="67" applyNumberFormat="1" applyFont="1" applyFill="1" applyBorder="1" applyAlignment="1">
      <alignment horizontal="center"/>
      <protection/>
    </xf>
    <xf numFmtId="0" fontId="4" fillId="34" borderId="10" xfId="67" applyFont="1" applyFill="1" applyBorder="1" applyAlignment="1">
      <alignment/>
      <protection/>
    </xf>
    <xf numFmtId="0" fontId="4" fillId="34" borderId="14" xfId="67" applyFont="1" applyFill="1" applyBorder="1" applyAlignment="1">
      <alignment/>
      <protection/>
    </xf>
    <xf numFmtId="0" fontId="42" fillId="34" borderId="30" xfId="0" applyFont="1" applyFill="1" applyBorder="1" applyAlignment="1">
      <alignment horizontal="center" vertical="top"/>
    </xf>
    <xf numFmtId="180" fontId="4" fillId="34" borderId="12" xfId="67" applyNumberFormat="1" applyFont="1" applyFill="1" applyBorder="1" applyAlignment="1">
      <alignment horizontal="center"/>
      <protection/>
    </xf>
    <xf numFmtId="180" fontId="4" fillId="34" borderId="10" xfId="67" applyNumberFormat="1" applyFont="1" applyFill="1" applyBorder="1" applyAlignment="1">
      <alignment horizontal="left"/>
      <protection/>
    </xf>
    <xf numFmtId="0" fontId="4" fillId="34" borderId="0" xfId="67" applyFont="1" applyFill="1" applyAlignment="1">
      <alignment/>
      <protection/>
    </xf>
    <xf numFmtId="180" fontId="4" fillId="36" borderId="14" xfId="67" applyNumberFormat="1" applyFont="1" applyFill="1" applyBorder="1" applyAlignment="1">
      <alignment horizontal="center"/>
      <protection/>
    </xf>
    <xf numFmtId="0" fontId="18" fillId="0" borderId="19" xfId="64" applyFont="1" applyBorder="1" applyAlignment="1">
      <alignment vertical="center"/>
      <protection/>
    </xf>
    <xf numFmtId="49" fontId="18" fillId="0" borderId="19" xfId="64" applyNumberFormat="1" applyFont="1" applyBorder="1" applyAlignment="1">
      <alignment horizontal="right"/>
      <protection/>
    </xf>
    <xf numFmtId="0" fontId="18" fillId="0" borderId="19" xfId="64" applyFont="1" applyBorder="1" applyAlignment="1">
      <alignment horizontal="center" vertical="center"/>
      <protection/>
    </xf>
    <xf numFmtId="181" fontId="18" fillId="0" borderId="24" xfId="64" applyNumberFormat="1" applyFont="1" applyBorder="1" applyAlignment="1">
      <alignment horizontal="center" vertical="center"/>
      <protection/>
    </xf>
    <xf numFmtId="49" fontId="18" fillId="0" borderId="20" xfId="64" applyNumberFormat="1" applyFont="1" applyBorder="1" applyAlignment="1">
      <alignment horizontal="center" vertical="center"/>
      <protection/>
    </xf>
    <xf numFmtId="0" fontId="18" fillId="0" borderId="20" xfId="64" applyNumberFormat="1" applyFont="1" applyBorder="1" applyAlignment="1">
      <alignment horizontal="center" vertical="center"/>
      <protection/>
    </xf>
    <xf numFmtId="0" fontId="18" fillId="0" borderId="0" xfId="64" applyFont="1">
      <alignment/>
      <protection/>
    </xf>
    <xf numFmtId="0" fontId="18" fillId="0" borderId="21" xfId="64" applyFont="1" applyBorder="1" applyAlignment="1">
      <alignment horizontal="center" vertical="center"/>
      <protection/>
    </xf>
    <xf numFmtId="0" fontId="18" fillId="0" borderId="21" xfId="64" applyFont="1" applyBorder="1" applyAlignment="1">
      <alignment horizontal="left" vertical="center"/>
      <protection/>
    </xf>
    <xf numFmtId="181" fontId="18" fillId="0" borderId="15" xfId="64" applyNumberFormat="1" applyFont="1" applyBorder="1" applyAlignment="1">
      <alignment horizontal="center" vertical="center"/>
      <protection/>
    </xf>
    <xf numFmtId="0" fontId="18" fillId="0" borderId="17" xfId="64" applyFont="1" applyBorder="1" applyAlignment="1">
      <alignment horizontal="center" vertical="center" textRotation="255"/>
      <protection/>
    </xf>
    <xf numFmtId="0" fontId="18" fillId="0" borderId="17" xfId="64" applyNumberFormat="1" applyFont="1" applyBorder="1" applyAlignment="1">
      <alignment horizontal="center" vertical="center"/>
      <protection/>
    </xf>
    <xf numFmtId="0" fontId="19" fillId="0" borderId="0" xfId="64" applyFont="1" applyFill="1" applyBorder="1" applyAlignment="1">
      <alignment horizontal="left" textRotation="255" wrapText="1"/>
      <protection/>
    </xf>
    <xf numFmtId="0" fontId="18" fillId="0" borderId="0" xfId="64" applyFont="1" applyBorder="1" applyAlignment="1">
      <alignment horizontal="left" vertical="center"/>
      <protection/>
    </xf>
    <xf numFmtId="0" fontId="18" fillId="0" borderId="0" xfId="64" applyFont="1" applyBorder="1" applyAlignment="1">
      <alignment/>
      <protection/>
    </xf>
    <xf numFmtId="0" fontId="18" fillId="0" borderId="0" xfId="64" applyFont="1" applyBorder="1" applyAlignment="1">
      <alignment wrapText="1"/>
      <protection/>
    </xf>
    <xf numFmtId="0" fontId="18" fillId="0" borderId="0" xfId="64" applyFont="1" applyBorder="1" applyAlignment="1">
      <alignment horizontal="center" vertical="center" textRotation="255" wrapText="1"/>
      <protection/>
    </xf>
    <xf numFmtId="181" fontId="18" fillId="0" borderId="0" xfId="64" applyNumberFormat="1" applyFont="1" applyBorder="1" applyAlignment="1">
      <alignment horizontal="center" vertical="center"/>
      <protection/>
    </xf>
    <xf numFmtId="0" fontId="18" fillId="0" borderId="0" xfId="64" applyFont="1" applyBorder="1" applyAlignment="1">
      <alignment horizontal="center" vertical="center" textRotation="255"/>
      <protection/>
    </xf>
    <xf numFmtId="0" fontId="18" fillId="0" borderId="0" xfId="64" applyFont="1" applyBorder="1" applyAlignment="1">
      <alignment horizontal="center" vertical="center"/>
      <protection/>
    </xf>
    <xf numFmtId="0" fontId="18" fillId="0" borderId="34" xfId="64" applyNumberFormat="1" applyFont="1" applyBorder="1" applyAlignment="1">
      <alignment horizontal="center" vertical="center"/>
      <protection/>
    </xf>
    <xf numFmtId="0" fontId="22" fillId="0" borderId="31" xfId="62" applyNumberFormat="1" applyFont="1" applyFill="1" applyBorder="1" applyAlignment="1" applyProtection="1">
      <alignment horizontal="left"/>
      <protection locked="0"/>
    </xf>
    <xf numFmtId="0" fontId="20" fillId="0" borderId="19" xfId="65" applyFont="1" applyFill="1" applyBorder="1" applyAlignment="1">
      <alignment horizontal="center"/>
      <protection/>
    </xf>
    <xf numFmtId="0" fontId="20" fillId="0" borderId="19" xfId="65" applyNumberFormat="1" applyFont="1" applyFill="1" applyBorder="1" applyAlignment="1">
      <alignment horizontal="center"/>
      <protection/>
    </xf>
    <xf numFmtId="181" fontId="20" fillId="0" borderId="19" xfId="64" applyNumberFormat="1" applyFont="1" applyFill="1" applyBorder="1" applyAlignment="1">
      <alignment horizontal="center"/>
      <protection/>
    </xf>
    <xf numFmtId="0" fontId="7" fillId="0" borderId="19" xfId="64" applyNumberFormat="1" applyFont="1" applyBorder="1" applyAlignment="1">
      <alignment horizontal="center"/>
      <protection/>
    </xf>
    <xf numFmtId="181" fontId="7" fillId="0" borderId="19" xfId="64" applyNumberFormat="1" applyBorder="1">
      <alignment/>
      <protection/>
    </xf>
    <xf numFmtId="0" fontId="7" fillId="0" borderId="20" xfId="64" applyNumberFormat="1" applyBorder="1" applyAlignment="1">
      <alignment horizontal="center"/>
      <protection/>
    </xf>
    <xf numFmtId="0" fontId="7" fillId="0" borderId="0" xfId="64">
      <alignment/>
      <protection/>
    </xf>
    <xf numFmtId="0" fontId="7" fillId="0" borderId="32" xfId="64" applyBorder="1" applyAlignment="1">
      <alignment horizontal="center" vertical="center" wrapText="1"/>
      <protection/>
    </xf>
    <xf numFmtId="0" fontId="7" fillId="0" borderId="0" xfId="64" applyBorder="1">
      <alignment/>
      <protection/>
    </xf>
    <xf numFmtId="0" fontId="20" fillId="0" borderId="0" xfId="64" applyFont="1" applyFill="1" applyBorder="1" applyAlignment="1">
      <alignment horizontal="center"/>
      <protection/>
    </xf>
    <xf numFmtId="181" fontId="20" fillId="0" borderId="0" xfId="64" applyNumberFormat="1" applyFont="1" applyFill="1" applyBorder="1" applyAlignment="1">
      <alignment horizontal="center"/>
      <protection/>
    </xf>
    <xf numFmtId="0" fontId="7" fillId="0" borderId="0" xfId="64" applyNumberFormat="1" applyFont="1" applyBorder="1" applyAlignment="1">
      <alignment horizontal="center"/>
      <protection/>
    </xf>
    <xf numFmtId="181" fontId="7" fillId="0" borderId="0" xfId="64" applyNumberFormat="1" applyBorder="1">
      <alignment/>
      <protection/>
    </xf>
    <xf numFmtId="0" fontId="7" fillId="0" borderId="34" xfId="64" applyNumberFormat="1" applyBorder="1" applyAlignment="1">
      <alignment horizontal="center"/>
      <protection/>
    </xf>
    <xf numFmtId="0" fontId="21" fillId="0" borderId="35" xfId="62" applyFont="1" applyBorder="1" applyAlignment="1">
      <alignment horizontal="center"/>
      <protection/>
    </xf>
    <xf numFmtId="0" fontId="7" fillId="0" borderId="21" xfId="64" applyBorder="1">
      <alignment/>
      <protection/>
    </xf>
    <xf numFmtId="14" fontId="7" fillId="0" borderId="21" xfId="64" applyNumberFormat="1" applyFont="1" applyBorder="1" applyAlignment="1">
      <alignment horizontal="left"/>
      <protection/>
    </xf>
    <xf numFmtId="0" fontId="7" fillId="0" borderId="21" xfId="64" applyFont="1" applyBorder="1" applyAlignment="1">
      <alignment horizontal="left"/>
      <protection/>
    </xf>
    <xf numFmtId="181" fontId="7" fillId="0" borderId="21" xfId="64" applyNumberFormat="1" applyFont="1" applyBorder="1" applyAlignment="1">
      <alignment horizontal="center"/>
      <protection/>
    </xf>
    <xf numFmtId="0" fontId="20" fillId="0" borderId="21" xfId="64" applyNumberFormat="1" applyFont="1" applyBorder="1" applyAlignment="1">
      <alignment horizontal="center"/>
      <protection/>
    </xf>
    <xf numFmtId="181" fontId="7" fillId="0" borderId="21" xfId="64" applyNumberFormat="1" applyBorder="1">
      <alignment/>
      <protection/>
    </xf>
    <xf numFmtId="0" fontId="7" fillId="0" borderId="17" xfId="64" applyNumberFormat="1" applyBorder="1" applyAlignment="1">
      <alignment horizontal="center"/>
      <protection/>
    </xf>
    <xf numFmtId="0" fontId="7" fillId="0" borderId="0" xfId="64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/>
      <protection/>
    </xf>
    <xf numFmtId="0" fontId="7" fillId="0" borderId="0" xfId="64" applyFont="1" applyBorder="1" applyAlignment="1">
      <alignment horizontal="left"/>
      <protection/>
    </xf>
    <xf numFmtId="14" fontId="7" fillId="0" borderId="0" xfId="64" applyNumberFormat="1" applyFont="1" applyBorder="1" applyAlignment="1">
      <alignment horizontal="left"/>
      <protection/>
    </xf>
    <xf numFmtId="181" fontId="7" fillId="0" borderId="0" xfId="64" applyNumberFormat="1" applyFont="1" applyBorder="1" applyAlignment="1">
      <alignment horizontal="center"/>
      <protection/>
    </xf>
    <xf numFmtId="0" fontId="20" fillId="0" borderId="0" xfId="64" applyNumberFormat="1" applyFont="1" applyBorder="1" applyAlignment="1">
      <alignment horizontal="center"/>
      <protection/>
    </xf>
    <xf numFmtId="0" fontId="7" fillId="0" borderId="0" xfId="64" applyNumberFormat="1" applyBorder="1" applyAlignment="1">
      <alignment horizontal="center"/>
      <protection/>
    </xf>
    <xf numFmtId="0" fontId="7" fillId="0" borderId="19" xfId="64" applyFont="1" applyFill="1" applyBorder="1">
      <alignment/>
      <protection/>
    </xf>
    <xf numFmtId="0" fontId="20" fillId="0" borderId="19" xfId="64" applyFont="1" applyFill="1" applyBorder="1" applyAlignment="1">
      <alignment horizontal="center"/>
      <protection/>
    </xf>
    <xf numFmtId="0" fontId="20" fillId="0" borderId="19" xfId="64" applyNumberFormat="1" applyFont="1" applyFill="1" applyBorder="1" applyAlignment="1">
      <alignment horizontal="center"/>
      <protection/>
    </xf>
    <xf numFmtId="0" fontId="7" fillId="0" borderId="19" xfId="64" applyNumberFormat="1" applyFont="1" applyFill="1" applyBorder="1" applyAlignment="1">
      <alignment horizontal="center"/>
      <protection/>
    </xf>
    <xf numFmtId="181" fontId="7" fillId="0" borderId="19" xfId="64" applyNumberFormat="1" applyFill="1" applyBorder="1">
      <alignment/>
      <protection/>
    </xf>
    <xf numFmtId="0" fontId="7" fillId="0" borderId="20" xfId="64" applyNumberFormat="1" applyFill="1" applyBorder="1" applyAlignment="1">
      <alignment horizontal="center"/>
      <protection/>
    </xf>
    <xf numFmtId="0" fontId="7" fillId="0" borderId="32" xfId="64" applyBorder="1" applyAlignment="1">
      <alignment horizontal="center" vertical="center"/>
      <protection/>
    </xf>
    <xf numFmtId="0" fontId="7" fillId="0" borderId="0" xfId="64" applyFill="1" applyBorder="1">
      <alignment/>
      <protection/>
    </xf>
    <xf numFmtId="0" fontId="7" fillId="0" borderId="0" xfId="64" applyNumberFormat="1" applyFont="1" applyFill="1" applyBorder="1" applyAlignment="1">
      <alignment horizontal="center"/>
      <protection/>
    </xf>
    <xf numFmtId="181" fontId="7" fillId="0" borderId="0" xfId="64" applyNumberFormat="1" applyFill="1" applyBorder="1">
      <alignment/>
      <protection/>
    </xf>
    <xf numFmtId="0" fontId="7" fillId="0" borderId="34" xfId="64" applyNumberFormat="1" applyFill="1" applyBorder="1" applyAlignment="1">
      <alignment horizontal="center"/>
      <protection/>
    </xf>
    <xf numFmtId="182" fontId="20" fillId="0" borderId="21" xfId="64" applyNumberFormat="1" applyFont="1" applyFill="1" applyBorder="1" applyAlignment="1">
      <alignment horizontal="left"/>
      <protection/>
    </xf>
    <xf numFmtId="0" fontId="20" fillId="0" borderId="21" xfId="64" applyFont="1" applyFill="1" applyBorder="1" applyAlignment="1">
      <alignment horizontal="center"/>
      <protection/>
    </xf>
    <xf numFmtId="181" fontId="20" fillId="0" borderId="21" xfId="64" applyNumberFormat="1" applyFont="1" applyFill="1" applyBorder="1" applyAlignment="1">
      <alignment horizontal="center"/>
      <protection/>
    </xf>
    <xf numFmtId="0" fontId="7" fillId="0" borderId="21" xfId="64" applyNumberFormat="1" applyFont="1" applyFill="1" applyBorder="1" applyAlignment="1">
      <alignment horizontal="center"/>
      <protection/>
    </xf>
    <xf numFmtId="181" fontId="7" fillId="0" borderId="21" xfId="64" applyNumberFormat="1" applyFill="1" applyBorder="1">
      <alignment/>
      <protection/>
    </xf>
    <xf numFmtId="0" fontId="7" fillId="0" borderId="17" xfId="64" applyNumberFormat="1" applyFill="1" applyBorder="1" applyAlignment="1">
      <alignment horizontal="center"/>
      <protection/>
    </xf>
    <xf numFmtId="0" fontId="7" fillId="0" borderId="0" xfId="64" applyBorder="1" applyAlignment="1">
      <alignment horizontal="center"/>
      <protection/>
    </xf>
    <xf numFmtId="0" fontId="7" fillId="0" borderId="0" xfId="64" applyBorder="1" applyAlignment="1">
      <alignment horizontal="left"/>
      <protection/>
    </xf>
    <xf numFmtId="0" fontId="7" fillId="0" borderId="0" xfId="64" applyFill="1" applyBorder="1" applyAlignment="1">
      <alignment horizontal="left"/>
      <protection/>
    </xf>
    <xf numFmtId="182" fontId="7" fillId="0" borderId="0" xfId="64" applyNumberFormat="1" applyBorder="1" applyAlignment="1">
      <alignment horizontal="left"/>
      <protection/>
    </xf>
    <xf numFmtId="0" fontId="7" fillId="0" borderId="19" xfId="64" applyFont="1" applyBorder="1">
      <alignment/>
      <protection/>
    </xf>
    <xf numFmtId="0" fontId="20" fillId="0" borderId="0" xfId="46" applyFont="1" applyFill="1" applyBorder="1" applyAlignment="1">
      <alignment horizontal="center"/>
      <protection/>
    </xf>
    <xf numFmtId="181" fontId="20" fillId="0" borderId="0" xfId="46" applyNumberFormat="1" applyFont="1" applyFill="1" applyBorder="1" applyAlignment="1">
      <alignment horizontal="center"/>
      <protection/>
    </xf>
    <xf numFmtId="0" fontId="7" fillId="0" borderId="21" xfId="64" applyNumberFormat="1" applyFont="1" applyBorder="1" applyAlignment="1">
      <alignment horizontal="center"/>
      <protection/>
    </xf>
    <xf numFmtId="0" fontId="20" fillId="0" borderId="0" xfId="64" applyNumberFormat="1" applyFont="1" applyFill="1" applyBorder="1" applyAlignment="1">
      <alignment horizontal="center"/>
      <protection/>
    </xf>
    <xf numFmtId="0" fontId="7" fillId="0" borderId="16" xfId="59" applyBorder="1" applyAlignment="1">
      <alignment horizontal="center"/>
      <protection/>
    </xf>
    <xf numFmtId="0" fontId="22" fillId="0" borderId="35" xfId="60" applyNumberFormat="1" applyFont="1" applyFill="1" applyBorder="1" applyAlignment="1" applyProtection="1">
      <alignment horizontal="left"/>
      <protection locked="0"/>
    </xf>
    <xf numFmtId="0" fontId="7" fillId="37" borderId="32" xfId="64" applyFill="1" applyBorder="1" applyAlignment="1">
      <alignment horizontal="center" vertical="center"/>
      <protection/>
    </xf>
    <xf numFmtId="0" fontId="7" fillId="37" borderId="0" xfId="64" applyFill="1" applyBorder="1" applyAlignment="1">
      <alignment horizontal="center" vertical="center"/>
      <protection/>
    </xf>
    <xf numFmtId="0" fontId="7" fillId="37" borderId="0" xfId="64" applyFill="1" applyBorder="1">
      <alignment/>
      <protection/>
    </xf>
    <xf numFmtId="0" fontId="7" fillId="37" borderId="0" xfId="64" applyFont="1" applyFill="1" applyBorder="1" applyAlignment="1">
      <alignment horizontal="center"/>
      <protection/>
    </xf>
    <xf numFmtId="0" fontId="7" fillId="37" borderId="0" xfId="64" applyFont="1" applyFill="1" applyBorder="1">
      <alignment/>
      <protection/>
    </xf>
    <xf numFmtId="14" fontId="7" fillId="37" borderId="0" xfId="64" applyNumberFormat="1" applyFont="1" applyFill="1" applyBorder="1" applyAlignment="1">
      <alignment horizontal="left"/>
      <protection/>
    </xf>
    <xf numFmtId="0" fontId="7" fillId="37" borderId="0" xfId="64" applyFont="1" applyFill="1" applyBorder="1" applyAlignment="1">
      <alignment horizontal="left"/>
      <protection/>
    </xf>
    <xf numFmtId="181" fontId="7" fillId="37" borderId="0" xfId="64" applyNumberFormat="1" applyFont="1" applyFill="1" applyBorder="1" applyAlignment="1">
      <alignment horizontal="center"/>
      <protection/>
    </xf>
    <xf numFmtId="0" fontId="7" fillId="37" borderId="0" xfId="64" applyNumberFormat="1" applyFont="1" applyFill="1" applyBorder="1" applyAlignment="1">
      <alignment horizontal="center"/>
      <protection/>
    </xf>
    <xf numFmtId="181" fontId="7" fillId="37" borderId="0" xfId="64" applyNumberFormat="1" applyFont="1" applyFill="1" applyBorder="1" applyAlignment="1">
      <alignment horizontal="left"/>
      <protection/>
    </xf>
    <xf numFmtId="0" fontId="7" fillId="37" borderId="0" xfId="64" applyNumberFormat="1" applyFill="1" applyBorder="1" applyAlignment="1">
      <alignment horizontal="center"/>
      <protection/>
    </xf>
    <xf numFmtId="49" fontId="18" fillId="0" borderId="19" xfId="64" applyNumberFormat="1" applyFont="1" applyBorder="1" applyAlignment="1">
      <alignment horizontal="left"/>
      <protection/>
    </xf>
    <xf numFmtId="0" fontId="7" fillId="0" borderId="19" xfId="64" applyBorder="1" applyAlignment="1">
      <alignment horizontal="center"/>
      <protection/>
    </xf>
    <xf numFmtId="0" fontId="7" fillId="0" borderId="19" xfId="64" applyBorder="1">
      <alignment/>
      <protection/>
    </xf>
    <xf numFmtId="0" fontId="7" fillId="0" borderId="19" xfId="64" applyBorder="1" applyAlignment="1">
      <alignment horizontal="left"/>
      <protection/>
    </xf>
    <xf numFmtId="0" fontId="7" fillId="0" borderId="19" xfId="64" applyFill="1" applyBorder="1" applyAlignment="1">
      <alignment horizontal="left"/>
      <protection/>
    </xf>
    <xf numFmtId="182" fontId="7" fillId="0" borderId="19" xfId="64" applyNumberFormat="1" applyBorder="1" applyAlignment="1">
      <alignment horizontal="left"/>
      <protection/>
    </xf>
    <xf numFmtId="181" fontId="7" fillId="0" borderId="19" xfId="64" applyNumberFormat="1" applyBorder="1" applyAlignment="1">
      <alignment horizontal="right"/>
      <protection/>
    </xf>
    <xf numFmtId="0" fontId="7" fillId="0" borderId="19" xfId="64" applyNumberFormat="1" applyBorder="1" applyAlignment="1">
      <alignment horizontal="center"/>
      <protection/>
    </xf>
    <xf numFmtId="181" fontId="7" fillId="0" borderId="19" xfId="64" applyNumberFormat="1" applyBorder="1" applyAlignment="1">
      <alignment horizontal="center"/>
      <protection/>
    </xf>
    <xf numFmtId="181" fontId="7" fillId="0" borderId="0" xfId="64" applyNumberFormat="1" applyBorder="1" applyAlignment="1">
      <alignment horizontal="center"/>
      <protection/>
    </xf>
    <xf numFmtId="0" fontId="7" fillId="0" borderId="21" xfId="64" applyBorder="1" applyAlignment="1">
      <alignment horizontal="center"/>
      <protection/>
    </xf>
    <xf numFmtId="0" fontId="7" fillId="0" borderId="21" xfId="64" applyBorder="1" applyAlignment="1">
      <alignment horizontal="left"/>
      <protection/>
    </xf>
    <xf numFmtId="182" fontId="7" fillId="0" borderId="21" xfId="64" applyNumberFormat="1" applyFont="1" applyBorder="1" applyAlignment="1">
      <alignment horizontal="left"/>
      <protection/>
    </xf>
    <xf numFmtId="0" fontId="7" fillId="0" borderId="21" xfId="64" applyNumberFormat="1" applyBorder="1" applyAlignment="1">
      <alignment horizontal="center"/>
      <protection/>
    </xf>
    <xf numFmtId="181" fontId="7" fillId="0" borderId="21" xfId="64" applyNumberFormat="1" applyBorder="1" applyAlignment="1">
      <alignment horizontal="center"/>
      <protection/>
    </xf>
    <xf numFmtId="182" fontId="7" fillId="0" borderId="0" xfId="64" applyNumberFormat="1" applyFont="1" applyBorder="1" applyAlignment="1">
      <alignment horizontal="left"/>
      <protection/>
    </xf>
    <xf numFmtId="0" fontId="7" fillId="0" borderId="0" xfId="64" applyNumberFormat="1" applyAlignment="1">
      <alignment horizontal="center"/>
      <protection/>
    </xf>
    <xf numFmtId="182" fontId="7" fillId="0" borderId="21" xfId="64" applyNumberFormat="1" applyBorder="1" applyAlignment="1">
      <alignment horizontal="left"/>
      <protection/>
    </xf>
    <xf numFmtId="0" fontId="7" fillId="0" borderId="21" xfId="64" applyFill="1" applyBorder="1" applyAlignment="1">
      <alignment horizontal="left"/>
      <protection/>
    </xf>
    <xf numFmtId="0" fontId="7" fillId="0" borderId="0" xfId="64" applyBorder="1" applyAlignment="1">
      <alignment horizontal="center" vertical="center"/>
      <protection/>
    </xf>
    <xf numFmtId="0" fontId="7" fillId="0" borderId="0" xfId="64" applyFont="1" applyAlignment="1">
      <alignment horizontal="center"/>
      <protection/>
    </xf>
    <xf numFmtId="181" fontId="7" fillId="0" borderId="0" xfId="64" applyNumberFormat="1">
      <alignment/>
      <protection/>
    </xf>
    <xf numFmtId="181" fontId="7" fillId="0" borderId="0" xfId="64" applyNumberFormat="1" applyAlignment="1">
      <alignment horizontal="center"/>
      <protection/>
    </xf>
    <xf numFmtId="0" fontId="42" fillId="0" borderId="10" xfId="0" applyFont="1" applyBorder="1" applyAlignment="1">
      <alignment horizontal="center" vertical="top"/>
    </xf>
    <xf numFmtId="0" fontId="44" fillId="0" borderId="10" xfId="0" applyFont="1" applyFill="1" applyBorder="1" applyAlignment="1">
      <alignment vertical="top" wrapText="1" readingOrder="1"/>
    </xf>
    <xf numFmtId="0" fontId="44" fillId="0" borderId="36" xfId="0" applyFont="1" applyFill="1" applyBorder="1" applyAlignment="1">
      <alignment vertical="top" wrapText="1" readingOrder="1"/>
    </xf>
    <xf numFmtId="0" fontId="42" fillId="0" borderId="33" xfId="0" applyFont="1" applyFill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2" fillId="0" borderId="36" xfId="0" applyFont="1" applyBorder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 readingOrder="1"/>
    </xf>
    <xf numFmtId="0" fontId="44" fillId="0" borderId="36" xfId="0" applyFont="1" applyBorder="1" applyAlignment="1">
      <alignment vertical="top" wrapText="1" readingOrder="1"/>
    </xf>
    <xf numFmtId="0" fontId="18" fillId="0" borderId="0" xfId="64" applyFont="1" applyBorder="1" applyAlignment="1">
      <alignment horizontal="center"/>
      <protection/>
    </xf>
    <xf numFmtId="0" fontId="4" fillId="38" borderId="10" xfId="67" applyFont="1" applyFill="1" applyBorder="1" applyAlignment="1">
      <alignment horizontal="center"/>
      <protection/>
    </xf>
    <xf numFmtId="180" fontId="4" fillId="38" borderId="10" xfId="67" applyNumberFormat="1" applyFont="1" applyFill="1" applyBorder="1" applyAlignment="1">
      <alignment horizontal="center"/>
      <protection/>
    </xf>
    <xf numFmtId="180" fontId="4" fillId="39" borderId="14" xfId="67" applyNumberFormat="1" applyFont="1" applyFill="1" applyBorder="1" applyAlignment="1">
      <alignment horizontal="center"/>
      <protection/>
    </xf>
    <xf numFmtId="180" fontId="4" fillId="40" borderId="14" xfId="67" applyNumberFormat="1" applyFont="1" applyFill="1" applyBorder="1" applyAlignment="1">
      <alignment horizontal="center"/>
      <protection/>
    </xf>
    <xf numFmtId="0" fontId="4" fillId="40" borderId="14" xfId="67" applyFont="1" applyFill="1" applyBorder="1" applyAlignment="1">
      <alignment horizontal="center"/>
      <protection/>
    </xf>
    <xf numFmtId="0" fontId="4" fillId="40" borderId="12" xfId="67" applyFont="1" applyFill="1" applyBorder="1" applyAlignment="1">
      <alignment/>
      <protection/>
    </xf>
    <xf numFmtId="180" fontId="4" fillId="34" borderId="0" xfId="67" applyNumberFormat="1" applyFont="1" applyFill="1" applyBorder="1" applyAlignment="1">
      <alignment horizontal="left"/>
      <protection/>
    </xf>
    <xf numFmtId="0" fontId="3" fillId="34" borderId="12" xfId="67" applyFont="1" applyFill="1" applyBorder="1" applyAlignment="1">
      <alignment horizontal="center"/>
      <protection/>
    </xf>
    <xf numFmtId="0" fontId="4" fillId="33" borderId="23" xfId="67" applyFont="1" applyFill="1" applyBorder="1" applyAlignment="1">
      <alignment/>
      <protection/>
    </xf>
    <xf numFmtId="0" fontId="4" fillId="0" borderId="14" xfId="67" applyFont="1" applyFill="1" applyBorder="1" applyAlignment="1">
      <alignment/>
      <protection/>
    </xf>
    <xf numFmtId="0" fontId="4" fillId="0" borderId="10" xfId="67" applyFont="1" applyFill="1" applyBorder="1" applyAlignment="1">
      <alignment/>
      <protection/>
    </xf>
    <xf numFmtId="0" fontId="4" fillId="0" borderId="0" xfId="67" applyFont="1" applyFill="1" applyBorder="1" applyAlignment="1">
      <alignment/>
      <protection/>
    </xf>
    <xf numFmtId="0" fontId="42" fillId="41" borderId="30" xfId="0" applyFont="1" applyFill="1" applyBorder="1" applyAlignment="1">
      <alignment horizontal="center" vertical="top"/>
    </xf>
    <xf numFmtId="180" fontId="4" fillId="41" borderId="10" xfId="67" applyNumberFormat="1" applyFont="1" applyFill="1" applyBorder="1" applyAlignment="1">
      <alignment horizontal="left"/>
      <protection/>
    </xf>
    <xf numFmtId="0" fontId="4" fillId="41" borderId="10" xfId="67" applyFont="1" applyFill="1" applyBorder="1" applyAlignment="1">
      <alignment horizontal="center"/>
      <protection/>
    </xf>
    <xf numFmtId="180" fontId="4" fillId="41" borderId="10" xfId="67" applyNumberFormat="1" applyFont="1" applyFill="1" applyBorder="1" applyAlignment="1">
      <alignment horizontal="center"/>
      <protection/>
    </xf>
    <xf numFmtId="0" fontId="4" fillId="41" borderId="14" xfId="67" applyFont="1" applyFill="1" applyBorder="1" applyAlignment="1">
      <alignment horizontal="center"/>
      <protection/>
    </xf>
    <xf numFmtId="0" fontId="3" fillId="41" borderId="10" xfId="67" applyFont="1" applyFill="1" applyBorder="1" applyAlignment="1">
      <alignment horizontal="center"/>
      <protection/>
    </xf>
    <xf numFmtId="0" fontId="3" fillId="41" borderId="14" xfId="67" applyFont="1" applyFill="1" applyBorder="1" applyAlignment="1">
      <alignment horizontal="center"/>
      <protection/>
    </xf>
    <xf numFmtId="0" fontId="4" fillId="41" borderId="10" xfId="67" applyFont="1" applyFill="1" applyBorder="1" applyAlignment="1">
      <alignment/>
      <protection/>
    </xf>
    <xf numFmtId="0" fontId="4" fillId="41" borderId="14" xfId="67" applyFont="1" applyFill="1" applyBorder="1" applyAlignment="1">
      <alignment/>
      <protection/>
    </xf>
    <xf numFmtId="0" fontId="4" fillId="41" borderId="0" xfId="67" applyFont="1" applyFill="1" applyAlignment="1">
      <alignment/>
      <protection/>
    </xf>
    <xf numFmtId="0" fontId="4" fillId="32" borderId="0" xfId="67" applyFont="1" applyFill="1" applyBorder="1" applyAlignment="1">
      <alignment horizontal="center"/>
      <protection/>
    </xf>
    <xf numFmtId="0" fontId="4" fillId="35" borderId="10" xfId="67" applyFont="1" applyFill="1" applyBorder="1" applyAlignment="1">
      <alignment horizontal="center"/>
      <protection/>
    </xf>
    <xf numFmtId="3" fontId="4" fillId="0" borderId="10" xfId="67" applyNumberFormat="1" applyFont="1" applyBorder="1" applyAlignment="1">
      <alignment horizontal="center"/>
      <protection/>
    </xf>
    <xf numFmtId="0" fontId="3" fillId="0" borderId="23" xfId="67" applyFont="1" applyBorder="1" applyAlignment="1">
      <alignment horizontal="center"/>
      <protection/>
    </xf>
    <xf numFmtId="0" fontId="3" fillId="0" borderId="23" xfId="67" applyFont="1" applyFill="1" applyBorder="1" applyAlignment="1">
      <alignment horizontal="center"/>
      <protection/>
    </xf>
    <xf numFmtId="0" fontId="3" fillId="35" borderId="23" xfId="67" applyFont="1" applyFill="1" applyBorder="1" applyAlignment="1">
      <alignment horizontal="center"/>
      <protection/>
    </xf>
    <xf numFmtId="0" fontId="3" fillId="0" borderId="37" xfId="67" applyFont="1" applyBorder="1" applyAlignment="1">
      <alignment horizontal="center"/>
      <protection/>
    </xf>
    <xf numFmtId="1" fontId="3" fillId="0" borderId="10" xfId="67" applyNumberFormat="1" applyFont="1" applyBorder="1" applyAlignment="1">
      <alignment horizontal="center" wrapText="1"/>
      <protection/>
    </xf>
    <xf numFmtId="0" fontId="3" fillId="0" borderId="10" xfId="67" applyFont="1" applyFill="1" applyBorder="1" applyAlignment="1">
      <alignment horizontal="center" wrapText="1"/>
      <protection/>
    </xf>
    <xf numFmtId="180" fontId="4" fillId="35" borderId="10" xfId="67" applyNumberFormat="1" applyFont="1" applyFill="1" applyBorder="1" applyAlignment="1">
      <alignment horizontal="center"/>
      <protection/>
    </xf>
    <xf numFmtId="0" fontId="4" fillId="34" borderId="0" xfId="67" applyFont="1" applyFill="1" applyBorder="1" applyAlignment="1">
      <alignment/>
      <protection/>
    </xf>
    <xf numFmtId="0" fontId="3" fillId="34" borderId="0" xfId="67" applyFont="1" applyFill="1" applyBorder="1" applyAlignment="1">
      <alignment/>
      <protection/>
    </xf>
    <xf numFmtId="0" fontId="4" fillId="34" borderId="0" xfId="67" applyFont="1" applyFill="1" applyBorder="1" applyAlignment="1">
      <alignment vertical="center"/>
      <protection/>
    </xf>
    <xf numFmtId="0" fontId="4" fillId="34" borderId="0" xfId="67" applyFont="1" applyFill="1" applyBorder="1" applyAlignment="1">
      <alignment horizontal="centerContinuous" vertical="center"/>
      <protection/>
    </xf>
    <xf numFmtId="0" fontId="3" fillId="34" borderId="0" xfId="67" applyFont="1" applyFill="1" applyBorder="1" applyAlignment="1">
      <alignment horizontal="center"/>
      <protection/>
    </xf>
    <xf numFmtId="0" fontId="3" fillId="0" borderId="25" xfId="67" applyFont="1" applyBorder="1" applyAlignment="1">
      <alignment horizontal="center"/>
      <protection/>
    </xf>
    <xf numFmtId="0" fontId="3" fillId="41" borderId="23" xfId="67" applyFont="1" applyFill="1" applyBorder="1" applyAlignment="1">
      <alignment horizontal="center"/>
      <protection/>
    </xf>
    <xf numFmtId="0" fontId="3" fillId="34" borderId="23" xfId="67" applyFont="1" applyFill="1" applyBorder="1" applyAlignment="1">
      <alignment horizontal="center"/>
      <protection/>
    </xf>
    <xf numFmtId="0" fontId="11" fillId="0" borderId="29" xfId="67" applyFont="1" applyFill="1" applyBorder="1" applyAlignment="1">
      <alignment horizontal="left"/>
      <protection/>
    </xf>
    <xf numFmtId="0" fontId="3" fillId="0" borderId="31" xfId="67" applyFont="1" applyBorder="1" applyAlignment="1">
      <alignment horizontal="center"/>
      <protection/>
    </xf>
    <xf numFmtId="0" fontId="4" fillId="0" borderId="31" xfId="67" applyFont="1" applyBorder="1" applyAlignment="1">
      <alignment horizontal="centerContinuous"/>
      <protection/>
    </xf>
    <xf numFmtId="0" fontId="4" fillId="0" borderId="31" xfId="67" applyFont="1" applyBorder="1" applyAlignment="1">
      <alignment horizontal="centerContinuous" vertical="center"/>
      <protection/>
    </xf>
    <xf numFmtId="0" fontId="4" fillId="0" borderId="31" xfId="67" applyFont="1" applyBorder="1" applyAlignment="1">
      <alignment horizontal="center"/>
      <protection/>
    </xf>
    <xf numFmtId="0" fontId="4" fillId="34" borderId="31" xfId="67" applyFont="1" applyFill="1" applyBorder="1" applyAlignment="1">
      <alignment/>
      <protection/>
    </xf>
    <xf numFmtId="0" fontId="4" fillId="0" borderId="31" xfId="67" applyFont="1" applyBorder="1" applyAlignment="1">
      <alignment/>
      <protection/>
    </xf>
    <xf numFmtId="0" fontId="15" fillId="0" borderId="31" xfId="67" applyFont="1" applyBorder="1" applyAlignment="1">
      <alignment horizontal="centerContinuous" vertical="center"/>
      <protection/>
    </xf>
    <xf numFmtId="0" fontId="4" fillId="0" borderId="38" xfId="67" applyFont="1" applyBorder="1" applyAlignment="1">
      <alignment horizontal="centerContinuous" vertical="center"/>
      <protection/>
    </xf>
    <xf numFmtId="0" fontId="3" fillId="0" borderId="30" xfId="67" applyFont="1" applyFill="1" applyBorder="1" applyAlignment="1">
      <alignment horizontal="center"/>
      <protection/>
    </xf>
    <xf numFmtId="0" fontId="3" fillId="0" borderId="10" xfId="67" applyFont="1" applyBorder="1" applyAlignment="1">
      <alignment horizontal="left"/>
      <protection/>
    </xf>
    <xf numFmtId="0" fontId="3" fillId="33" borderId="10" xfId="67" applyFont="1" applyFill="1" applyBorder="1" applyAlignment="1">
      <alignment/>
      <protection/>
    </xf>
    <xf numFmtId="180" fontId="3" fillId="0" borderId="10" xfId="67" applyNumberFormat="1" applyFont="1" applyFill="1" applyBorder="1" applyAlignment="1">
      <alignment horizontal="center"/>
      <protection/>
    </xf>
    <xf numFmtId="0" fontId="3" fillId="34" borderId="10" xfId="67" applyFont="1" applyFill="1" applyBorder="1" applyAlignment="1">
      <alignment/>
      <protection/>
    </xf>
    <xf numFmtId="0" fontId="3" fillId="0" borderId="39" xfId="67" applyFont="1" applyBorder="1" applyAlignment="1">
      <alignment horizontal="center"/>
      <protection/>
    </xf>
    <xf numFmtId="180" fontId="14" fillId="0" borderId="10" xfId="67" applyNumberFormat="1" applyFont="1" applyFill="1" applyBorder="1" applyAlignment="1">
      <alignment horizontal="center"/>
      <protection/>
    </xf>
    <xf numFmtId="0" fontId="4" fillId="0" borderId="39" xfId="67" applyFont="1" applyBorder="1" applyAlignment="1">
      <alignment horizontal="center"/>
      <protection/>
    </xf>
    <xf numFmtId="0" fontId="3" fillId="0" borderId="30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vertical="center"/>
      <protection/>
    </xf>
    <xf numFmtId="0" fontId="4" fillId="33" borderId="10" xfId="67" applyFont="1" applyFill="1" applyBorder="1" applyAlignment="1">
      <alignment vertical="center"/>
      <protection/>
    </xf>
    <xf numFmtId="0" fontId="3" fillId="0" borderId="10" xfId="67" applyFont="1" applyFill="1" applyBorder="1" applyAlignment="1">
      <alignment vertical="center" wrapText="1"/>
      <protection/>
    </xf>
    <xf numFmtId="0" fontId="4" fillId="0" borderId="10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vertical="center"/>
      <protection/>
    </xf>
    <xf numFmtId="0" fontId="4" fillId="34" borderId="10" xfId="67" applyFont="1" applyFill="1" applyBorder="1" applyAlignment="1">
      <alignment vertical="center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39" xfId="67" applyFont="1" applyBorder="1" applyAlignment="1">
      <alignment horizontal="center" vertical="center"/>
      <protection/>
    </xf>
    <xf numFmtId="0" fontId="4" fillId="0" borderId="30" xfId="67" applyFont="1" applyFill="1" applyBorder="1" applyAlignment="1">
      <alignment horizontal="center"/>
      <protection/>
    </xf>
    <xf numFmtId="0" fontId="4" fillId="0" borderId="39" xfId="67" applyFont="1" applyFill="1" applyBorder="1" applyAlignment="1">
      <alignment horizontal="center"/>
      <protection/>
    </xf>
    <xf numFmtId="0" fontId="4" fillId="35" borderId="39" xfId="67" applyFont="1" applyFill="1" applyBorder="1" applyAlignment="1">
      <alignment horizontal="center"/>
      <protection/>
    </xf>
    <xf numFmtId="0" fontId="4" fillId="34" borderId="39" xfId="67" applyFont="1" applyFill="1" applyBorder="1" applyAlignment="1">
      <alignment horizontal="center"/>
      <protection/>
    </xf>
    <xf numFmtId="0" fontId="4" fillId="41" borderId="39" xfId="67" applyFont="1" applyFill="1" applyBorder="1" applyAlignment="1">
      <alignment horizontal="center"/>
      <protection/>
    </xf>
    <xf numFmtId="0" fontId="42" fillId="0" borderId="40" xfId="0" applyFont="1" applyBorder="1" applyAlignment="1">
      <alignment horizontal="center" vertical="top"/>
    </xf>
    <xf numFmtId="180" fontId="4" fillId="0" borderId="35" xfId="67" applyNumberFormat="1" applyFont="1" applyFill="1" applyBorder="1" applyAlignment="1">
      <alignment horizontal="center"/>
      <protection/>
    </xf>
    <xf numFmtId="180" fontId="4" fillId="0" borderId="35" xfId="67" applyNumberFormat="1" applyFont="1" applyFill="1" applyBorder="1" applyAlignment="1">
      <alignment horizontal="left"/>
      <protection/>
    </xf>
    <xf numFmtId="0" fontId="4" fillId="33" borderId="35" xfId="67" applyFont="1" applyFill="1" applyBorder="1" applyAlignment="1">
      <alignment/>
      <protection/>
    </xf>
    <xf numFmtId="0" fontId="4" fillId="0" borderId="35" xfId="67" applyFont="1" applyBorder="1" applyAlignment="1">
      <alignment horizontal="center"/>
      <protection/>
    </xf>
    <xf numFmtId="0" fontId="4" fillId="0" borderId="35" xfId="67" applyFont="1" applyFill="1" applyBorder="1" applyAlignment="1">
      <alignment horizontal="center"/>
      <protection/>
    </xf>
    <xf numFmtId="0" fontId="3" fillId="0" borderId="35" xfId="67" applyFont="1" applyBorder="1" applyAlignment="1">
      <alignment horizontal="center"/>
      <protection/>
    </xf>
    <xf numFmtId="0" fontId="4" fillId="34" borderId="35" xfId="67" applyFont="1" applyFill="1" applyBorder="1" applyAlignment="1">
      <alignment/>
      <protection/>
    </xf>
    <xf numFmtId="0" fontId="4" fillId="0" borderId="41" xfId="67" applyFont="1" applyFill="1" applyBorder="1" applyAlignment="1">
      <alignment horizontal="center"/>
      <protection/>
    </xf>
    <xf numFmtId="0" fontId="4" fillId="34" borderId="31" xfId="67" applyFont="1" applyFill="1" applyBorder="1" applyAlignment="1">
      <alignment horizontal="centerContinuous" vertical="center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32" xfId="67" applyFont="1" applyFill="1" applyBorder="1" applyAlignment="1">
      <alignment horizontal="center"/>
      <protection/>
    </xf>
    <xf numFmtId="0" fontId="3" fillId="0" borderId="0" xfId="67" applyFont="1" applyBorder="1" applyAlignment="1">
      <alignment horizontal="left"/>
      <protection/>
    </xf>
    <xf numFmtId="1" fontId="3" fillId="0" borderId="34" xfId="67" applyNumberFormat="1" applyFont="1" applyBorder="1" applyAlignment="1">
      <alignment horizontal="center"/>
      <protection/>
    </xf>
    <xf numFmtId="0" fontId="4" fillId="0" borderId="32" xfId="67" applyFont="1" applyBorder="1" applyAlignment="1">
      <alignment horizontal="left"/>
      <protection/>
    </xf>
    <xf numFmtId="180" fontId="14" fillId="0" borderId="0" xfId="67" applyNumberFormat="1" applyFont="1" applyFill="1" applyBorder="1" applyAlignment="1">
      <alignment horizontal="center"/>
      <protection/>
    </xf>
    <xf numFmtId="0" fontId="3" fillId="0" borderId="34" xfId="67" applyFont="1" applyBorder="1" applyAlignment="1">
      <alignment horizontal="center"/>
      <protection/>
    </xf>
    <xf numFmtId="0" fontId="4" fillId="0" borderId="32" xfId="67" applyFont="1" applyBorder="1" applyAlignment="1">
      <alignment horizontal="center"/>
      <protection/>
    </xf>
    <xf numFmtId="0" fontId="4" fillId="0" borderId="34" xfId="67" applyFont="1" applyBorder="1" applyAlignment="1">
      <alignment horizontal="center"/>
      <protection/>
    </xf>
    <xf numFmtId="0" fontId="3" fillId="0" borderId="37" xfId="67" applyFont="1" applyBorder="1" applyAlignment="1">
      <alignment horizontal="left"/>
      <protection/>
    </xf>
    <xf numFmtId="0" fontId="3" fillId="0" borderId="29" xfId="67" applyFont="1" applyFill="1" applyBorder="1" applyAlignment="1">
      <alignment horizontal="center" vertical="center" wrapText="1"/>
      <protection/>
    </xf>
    <xf numFmtId="0" fontId="3" fillId="0" borderId="31" xfId="67" applyFont="1" applyFill="1" applyBorder="1" applyAlignment="1">
      <alignment horizontal="center" vertical="center" wrapText="1"/>
      <protection/>
    </xf>
    <xf numFmtId="0" fontId="3" fillId="0" borderId="31" xfId="67" applyFont="1" applyFill="1" applyBorder="1" applyAlignment="1">
      <alignment vertical="center"/>
      <protection/>
    </xf>
    <xf numFmtId="1" fontId="3" fillId="0" borderId="31" xfId="67" applyNumberFormat="1" applyFont="1" applyFill="1" applyBorder="1" applyAlignment="1">
      <alignment horizontal="center" vertical="center"/>
      <protection/>
    </xf>
    <xf numFmtId="0" fontId="3" fillId="0" borderId="31" xfId="67" applyFont="1" applyBorder="1" applyAlignment="1">
      <alignment horizontal="center" vertical="center"/>
      <protection/>
    </xf>
    <xf numFmtId="0" fontId="4" fillId="33" borderId="31" xfId="67" applyFont="1" applyFill="1" applyBorder="1" applyAlignment="1">
      <alignment vertical="center"/>
      <protection/>
    </xf>
    <xf numFmtId="0" fontId="4" fillId="0" borderId="31" xfId="67" applyFont="1" applyBorder="1" applyAlignment="1">
      <alignment horizontal="center" vertical="center"/>
      <protection/>
    </xf>
    <xf numFmtId="0" fontId="3" fillId="0" borderId="31" xfId="67" applyFont="1" applyBorder="1" applyAlignment="1">
      <alignment vertical="center"/>
      <protection/>
    </xf>
    <xf numFmtId="0" fontId="3" fillId="0" borderId="31" xfId="67" applyFont="1" applyFill="1" applyBorder="1" applyAlignment="1">
      <alignment vertical="center" wrapText="1"/>
      <protection/>
    </xf>
    <xf numFmtId="0" fontId="3" fillId="0" borderId="31" xfId="67" applyFont="1" applyFill="1" applyBorder="1" applyAlignment="1">
      <alignment horizontal="center" vertical="center"/>
      <protection/>
    </xf>
    <xf numFmtId="0" fontId="4" fillId="33" borderId="38" xfId="67" applyFont="1" applyFill="1" applyBorder="1" applyAlignment="1">
      <alignment vertical="center"/>
      <protection/>
    </xf>
    <xf numFmtId="0" fontId="3" fillId="0" borderId="10" xfId="67" applyFont="1" applyBorder="1" applyAlignment="1">
      <alignment/>
      <protection/>
    </xf>
    <xf numFmtId="0" fontId="4" fillId="33" borderId="39" xfId="67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0" fontId="4" fillId="34" borderId="39" xfId="67" applyFont="1" applyFill="1" applyBorder="1" applyAlignment="1">
      <alignment/>
      <protection/>
    </xf>
    <xf numFmtId="1" fontId="4" fillId="0" borderId="10" xfId="67" applyNumberFormat="1" applyFont="1" applyBorder="1" applyAlignment="1">
      <alignment horizontal="center"/>
      <protection/>
    </xf>
    <xf numFmtId="0" fontId="4" fillId="0" borderId="39" xfId="67" applyFont="1" applyBorder="1" applyAlignment="1">
      <alignment/>
      <protection/>
    </xf>
    <xf numFmtId="0" fontId="4" fillId="38" borderId="10" xfId="67" applyFont="1" applyFill="1" applyBorder="1" applyAlignment="1">
      <alignment/>
      <protection/>
    </xf>
    <xf numFmtId="0" fontId="3" fillId="38" borderId="10" xfId="67" applyFont="1" applyFill="1" applyBorder="1" applyAlignment="1">
      <alignment horizontal="center"/>
      <protection/>
    </xf>
    <xf numFmtId="180" fontId="24" fillId="38" borderId="10" xfId="67" applyNumberFormat="1" applyFont="1" applyFill="1" applyBorder="1" applyAlignment="1">
      <alignment horizontal="left"/>
      <protection/>
    </xf>
    <xf numFmtId="0" fontId="4" fillId="34" borderId="10" xfId="67" applyFont="1" applyFill="1" applyBorder="1" applyAlignment="1">
      <alignment horizontal="left"/>
      <protection/>
    </xf>
    <xf numFmtId="0" fontId="4" fillId="34" borderId="14" xfId="67" applyFont="1" applyFill="1" applyBorder="1" applyAlignment="1">
      <alignment horizontal="left"/>
      <protection/>
    </xf>
    <xf numFmtId="0" fontId="18" fillId="0" borderId="19" xfId="64" applyFont="1" applyFill="1" applyBorder="1" applyAlignment="1">
      <alignment horizontal="center" vertical="center" textRotation="255" wrapText="1"/>
      <protection/>
    </xf>
    <xf numFmtId="0" fontId="18" fillId="0" borderId="21" xfId="64" applyFont="1" applyFill="1" applyBorder="1" applyAlignment="1">
      <alignment horizontal="center" vertical="center" textRotation="255" wrapText="1"/>
      <protection/>
    </xf>
    <xf numFmtId="0" fontId="18" fillId="0" borderId="19" xfId="64" applyFont="1" applyBorder="1" applyAlignment="1">
      <alignment horizontal="center" vertical="center"/>
      <protection/>
    </xf>
    <xf numFmtId="0" fontId="18" fillId="0" borderId="21" xfId="64" applyFont="1" applyBorder="1" applyAlignment="1">
      <alignment/>
      <protection/>
    </xf>
    <xf numFmtId="0" fontId="18" fillId="0" borderId="19" xfId="64" applyFont="1" applyBorder="1" applyAlignment="1">
      <alignment/>
      <protection/>
    </xf>
    <xf numFmtId="15" fontId="18" fillId="0" borderId="19" xfId="64" applyNumberFormat="1" applyFont="1" applyBorder="1" applyAlignment="1">
      <alignment horizontal="center" vertical="center" wrapText="1"/>
      <protection/>
    </xf>
    <xf numFmtId="0" fontId="18" fillId="0" borderId="21" xfId="64" applyFont="1" applyBorder="1" applyAlignment="1">
      <alignment wrapText="1"/>
      <protection/>
    </xf>
    <xf numFmtId="0" fontId="18" fillId="0" borderId="19" xfId="64" applyFont="1" applyBorder="1" applyAlignment="1">
      <alignment horizontal="center" vertical="center" textRotation="255"/>
      <protection/>
    </xf>
    <xf numFmtId="49" fontId="18" fillId="0" borderId="20" xfId="64" applyNumberFormat="1" applyFont="1" applyBorder="1" applyAlignment="1">
      <alignment horizontal="center" vertical="center" textRotation="255" wrapText="1"/>
      <protection/>
    </xf>
    <xf numFmtId="0" fontId="18" fillId="0" borderId="17" xfId="64" applyFont="1" applyBorder="1" applyAlignment="1">
      <alignment horizontal="center" vertical="center" textRotation="255" wrapText="1"/>
      <protection/>
    </xf>
    <xf numFmtId="0" fontId="20" fillId="0" borderId="18" xfId="64" applyFont="1" applyFill="1" applyBorder="1" applyAlignment="1">
      <alignment horizontal="center" vertical="center" wrapText="1"/>
      <protection/>
    </xf>
    <xf numFmtId="0" fontId="7" fillId="0" borderId="32" xfId="64" applyBorder="1" applyAlignment="1">
      <alignment horizontal="center" vertical="center" wrapText="1"/>
      <protection/>
    </xf>
    <xf numFmtId="0" fontId="7" fillId="0" borderId="16" xfId="64" applyBorder="1" applyAlignment="1">
      <alignment horizontal="center" vertical="center" wrapText="1"/>
      <protection/>
    </xf>
    <xf numFmtId="0" fontId="20" fillId="0" borderId="18" xfId="64" applyFont="1" applyFill="1" applyBorder="1" applyAlignment="1">
      <alignment horizontal="center" vertical="center"/>
      <protection/>
    </xf>
    <xf numFmtId="0" fontId="7" fillId="0" borderId="32" xfId="64" applyBorder="1" applyAlignment="1">
      <alignment horizontal="center" vertical="center"/>
      <protection/>
    </xf>
    <xf numFmtId="0" fontId="7" fillId="0" borderId="16" xfId="64" applyBorder="1" applyAlignment="1">
      <alignment horizontal="center" vertical="center"/>
      <protection/>
    </xf>
    <xf numFmtId="0" fontId="15" fillId="0" borderId="0" xfId="67" applyFont="1" applyBorder="1" applyAlignment="1">
      <alignment horizontal="center" vertical="center" wrapText="1"/>
      <protection/>
    </xf>
    <xf numFmtId="0" fontId="3" fillId="0" borderId="31" xfId="6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24" xfId="6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rmal 5" xfId="65"/>
    <cellStyle name="Normal 6" xfId="66"/>
    <cellStyle name="Normal_Ranking and seeding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dxfs count="603"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ont>
        <b/>
        <i val="0"/>
      </font>
    </dxf>
    <dxf>
      <fill>
        <patternFill>
          <bgColor indexed="13"/>
        </patternFill>
      </fill>
    </dxf>
    <dxf/>
    <dxf>
      <font>
        <b/>
        <i val="0"/>
      </font>
    </dxf>
    <dxf>
      <fill>
        <patternFill>
          <bgColor indexed="13"/>
        </patternFill>
      </fill>
    </dxf>
    <dxf/>
    <dxf>
      <font>
        <b/>
        <i val="0"/>
      </font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ill>
        <patternFill>
          <bgColor indexed="13"/>
        </patternFill>
      </fill>
    </dxf>
    <dxf/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anyin\AppData\Local\Microsoft\Windows\Temporary%20Internet%20Files\Content.Outlook\D1Z8M2Q7\CWGBCCupInterclub%20Registration%20spreadsheet%202010%20Sardis%20Fliers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gie\Downloads\New%20folder%20(4)\Coordinators%20file\BC%20Cup%20#2\Cup%20Club%20registrations\BC%20Cup%20#2%20Club%20PG%20registration%20spreadsheet%202k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Temporary%20Internet%20Files\Content.Outlook\4XXN7WL6\Poco%20-%20Nov%202010%20-%20Poco%20Lightning%20Registr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gie\Downloads\New%20folder%20(4)\Inteclub%20program\Protocol%20Bla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 Registration Fill in"/>
      <sheetName val="Sheet1"/>
    </sheetNames>
    <sheetDataSet>
      <sheetData sheetId="0">
        <row r="2">
          <cell r="P2" t="str">
            <v>Burn</v>
          </cell>
        </row>
        <row r="3">
          <cell r="P3" t="str">
            <v>Chet</v>
          </cell>
        </row>
        <row r="4">
          <cell r="P4" t="str">
            <v>DC</v>
          </cell>
          <cell r="Z4" t="str">
            <v>PW</v>
          </cell>
        </row>
        <row r="5">
          <cell r="P5" t="str">
            <v>Esq</v>
          </cell>
          <cell r="Z5" t="str">
            <v>BAN</v>
          </cell>
        </row>
        <row r="6">
          <cell r="P6" t="str">
            <v>FSJa</v>
          </cell>
          <cell r="Z6" t="str">
            <v>MID</v>
          </cell>
        </row>
        <row r="7">
          <cell r="P7" t="str">
            <v>FSJo</v>
          </cell>
          <cell r="Z7" t="str">
            <v>JUV</v>
          </cell>
        </row>
        <row r="8">
          <cell r="P8" t="str">
            <v>Kam</v>
          </cell>
          <cell r="Z8" t="str">
            <v>JUN</v>
          </cell>
        </row>
        <row r="9">
          <cell r="P9" t="str">
            <v>Kel</v>
          </cell>
          <cell r="Z9" t="str">
            <v>INT</v>
          </cell>
        </row>
        <row r="10">
          <cell r="P10" t="str">
            <v>Kim</v>
          </cell>
          <cell r="Z10" t="str">
            <v>SEN</v>
          </cell>
        </row>
        <row r="11">
          <cell r="P11" t="str">
            <v>Lang</v>
          </cell>
          <cell r="Z11" t="str">
            <v>MST1</v>
          </cell>
        </row>
        <row r="12">
          <cell r="P12" t="str">
            <v>Mac</v>
          </cell>
          <cell r="Z12" t="str">
            <v>MST2</v>
          </cell>
        </row>
        <row r="13">
          <cell r="P13" t="str">
            <v>Mat</v>
          </cell>
          <cell r="Z13" t="str">
            <v>MST3</v>
          </cell>
        </row>
        <row r="14">
          <cell r="P14" t="str">
            <v>Miss</v>
          </cell>
          <cell r="Z14" t="str">
            <v>MST4</v>
          </cell>
        </row>
        <row r="15">
          <cell r="P15" t="str">
            <v>Nech</v>
          </cell>
          <cell r="Z15" t="str">
            <v>MST5</v>
          </cell>
        </row>
        <row r="16">
          <cell r="P16" t="str">
            <v>Nel</v>
          </cell>
        </row>
        <row r="17">
          <cell r="P17" t="str">
            <v>Pac</v>
          </cell>
        </row>
        <row r="18">
          <cell r="P18" t="str">
            <v>Pen</v>
          </cell>
        </row>
        <row r="19">
          <cell r="P19" t="str">
            <v>PG</v>
          </cell>
        </row>
        <row r="20">
          <cell r="P20" t="str">
            <v>PoCo</v>
          </cell>
        </row>
        <row r="21">
          <cell r="P21" t="str">
            <v>Rich</v>
          </cell>
        </row>
        <row r="22">
          <cell r="P22" t="str">
            <v>Riv C</v>
          </cell>
        </row>
        <row r="23">
          <cell r="P23" t="str">
            <v>RM</v>
          </cell>
        </row>
        <row r="24">
          <cell r="P24" t="str">
            <v>Rob</v>
          </cell>
        </row>
        <row r="25">
          <cell r="P25" t="str">
            <v>Sal</v>
          </cell>
        </row>
        <row r="26">
          <cell r="P26" t="str">
            <v>Sard</v>
          </cell>
        </row>
        <row r="27">
          <cell r="P27" t="str">
            <v>Surr</v>
          </cell>
        </row>
        <row r="28">
          <cell r="P28" t="str">
            <v>Vanc</v>
          </cell>
        </row>
        <row r="29">
          <cell r="P29" t="str">
            <v>Ver</v>
          </cell>
        </row>
        <row r="30">
          <cell r="P30" t="str">
            <v>Calg</v>
          </cell>
        </row>
        <row r="31">
          <cell r="P31" t="str">
            <v>Edm</v>
          </cell>
        </row>
        <row r="32">
          <cell r="P32" t="str">
            <v>AB</v>
          </cell>
        </row>
        <row r="33">
          <cell r="P33" t="str">
            <v>Sask</v>
          </cell>
        </row>
        <row r="34">
          <cell r="P34" t="str">
            <v>USA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V 1"/>
      <sheetName val="DIV 2"/>
      <sheetName val="Club Registration Fill in"/>
      <sheetName val="Meet Recorder info - no touchy!"/>
    </sheetNames>
    <sheetDataSet>
      <sheetData sheetId="2">
        <row r="2">
          <cell r="R2">
            <v>0</v>
          </cell>
        </row>
        <row r="3">
          <cell r="R3">
            <v>50</v>
          </cell>
          <cell r="AD3" t="str">
            <v>CRD</v>
          </cell>
        </row>
      </sheetData>
      <sheetData sheetId="3">
        <row r="2">
          <cell r="L2">
            <v>4900</v>
          </cell>
          <cell r="M2">
            <v>5300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ub Registration Fill in"/>
      <sheetName val="Meet Recorder info - no touchy!"/>
      <sheetName val="Sheet1"/>
    </sheetNames>
    <sheetDataSet>
      <sheetData sheetId="0">
        <row r="3">
          <cell r="R3">
            <v>2005</v>
          </cell>
          <cell r="T3" t="str">
            <v>Jan</v>
          </cell>
          <cell r="U3">
            <v>1</v>
          </cell>
        </row>
        <row r="4">
          <cell r="R4">
            <v>2004</v>
          </cell>
          <cell r="T4" t="str">
            <v>Feb</v>
          </cell>
          <cell r="U4">
            <v>2</v>
          </cell>
        </row>
        <row r="5">
          <cell r="R5">
            <v>2003</v>
          </cell>
          <cell r="T5" t="str">
            <v>Mar</v>
          </cell>
          <cell r="U5">
            <v>3</v>
          </cell>
        </row>
        <row r="6">
          <cell r="R6">
            <v>2002</v>
          </cell>
          <cell r="T6" t="str">
            <v>Apr</v>
          </cell>
          <cell r="U6">
            <v>4</v>
          </cell>
        </row>
        <row r="7">
          <cell r="R7">
            <v>2001</v>
          </cell>
          <cell r="T7" t="str">
            <v>May</v>
          </cell>
          <cell r="U7">
            <v>5</v>
          </cell>
        </row>
        <row r="8">
          <cell r="R8">
            <v>2000</v>
          </cell>
          <cell r="T8" t="str">
            <v>Jun</v>
          </cell>
          <cell r="U8">
            <v>6</v>
          </cell>
        </row>
        <row r="9">
          <cell r="R9">
            <v>1999</v>
          </cell>
          <cell r="T9" t="str">
            <v>Jul</v>
          </cell>
          <cell r="U9">
            <v>7</v>
          </cell>
        </row>
        <row r="10">
          <cell r="R10">
            <v>1998</v>
          </cell>
          <cell r="T10" t="str">
            <v>Aug</v>
          </cell>
          <cell r="U10">
            <v>8</v>
          </cell>
        </row>
        <row r="11">
          <cell r="R11">
            <v>1997</v>
          </cell>
          <cell r="T11" t="str">
            <v>Sep</v>
          </cell>
          <cell r="U11">
            <v>9</v>
          </cell>
        </row>
        <row r="12">
          <cell r="R12">
            <v>1996</v>
          </cell>
          <cell r="T12" t="str">
            <v>Oct</v>
          </cell>
          <cell r="U12">
            <v>10</v>
          </cell>
        </row>
        <row r="13">
          <cell r="R13">
            <v>1995</v>
          </cell>
          <cell r="T13" t="str">
            <v>Nov</v>
          </cell>
          <cell r="U13">
            <v>11</v>
          </cell>
        </row>
        <row r="25">
          <cell r="R25">
            <v>1994</v>
          </cell>
          <cell r="T25" t="str">
            <v>Dec</v>
          </cell>
          <cell r="U25">
            <v>12</v>
          </cell>
        </row>
        <row r="26">
          <cell r="R26">
            <v>1993</v>
          </cell>
          <cell r="U26">
            <v>13</v>
          </cell>
        </row>
        <row r="27">
          <cell r="R27">
            <v>1992</v>
          </cell>
          <cell r="U27">
            <v>14</v>
          </cell>
        </row>
        <row r="28">
          <cell r="R28">
            <v>1991</v>
          </cell>
          <cell r="U28">
            <v>15</v>
          </cell>
        </row>
        <row r="29">
          <cell r="R29">
            <v>1990</v>
          </cell>
          <cell r="U29">
            <v>16</v>
          </cell>
        </row>
        <row r="30">
          <cell r="R30">
            <v>1989</v>
          </cell>
          <cell r="U30">
            <v>17</v>
          </cell>
        </row>
        <row r="31">
          <cell r="R31">
            <v>1988</v>
          </cell>
          <cell r="U31">
            <v>18</v>
          </cell>
        </row>
        <row r="32">
          <cell r="R32">
            <v>1987</v>
          </cell>
          <cell r="U32">
            <v>19</v>
          </cell>
        </row>
        <row r="33">
          <cell r="R33" t="e">
            <v>#REF!</v>
          </cell>
          <cell r="U33">
            <v>29</v>
          </cell>
        </row>
        <row r="34">
          <cell r="R34" t="e">
            <v>#REF!</v>
          </cell>
          <cell r="U34">
            <v>30</v>
          </cell>
        </row>
        <row r="35">
          <cell r="R35" t="e">
            <v>#REF!</v>
          </cell>
          <cell r="U35">
            <v>31</v>
          </cell>
        </row>
        <row r="36">
          <cell r="R36" t="e">
            <v>#REF!</v>
          </cell>
        </row>
        <row r="37">
          <cell r="R37" t="e">
            <v>#REF!</v>
          </cell>
        </row>
        <row r="38">
          <cell r="R38" t="e">
            <v>#REF!</v>
          </cell>
        </row>
        <row r="39">
          <cell r="R39" t="e">
            <v>#REF!</v>
          </cell>
        </row>
        <row r="40">
          <cell r="R40" t="e">
            <v>#REF!</v>
          </cell>
        </row>
        <row r="41">
          <cell r="R41" t="e">
            <v>#REF!</v>
          </cell>
        </row>
        <row r="42">
          <cell r="R42" t="e">
            <v>#REF!</v>
          </cell>
        </row>
        <row r="43">
          <cell r="R43" t="e">
            <v>#REF!</v>
          </cell>
        </row>
        <row r="44">
          <cell r="R44" t="e">
            <v>#REF!</v>
          </cell>
        </row>
        <row r="45">
          <cell r="R45" t="e">
            <v>#REF!</v>
          </cell>
        </row>
        <row r="46">
          <cell r="R46" t="e">
            <v>#REF!</v>
          </cell>
        </row>
        <row r="47">
          <cell r="R47" t="e">
            <v>#REF!</v>
          </cell>
        </row>
        <row r="48">
          <cell r="R48" t="e">
            <v>#REF!</v>
          </cell>
        </row>
        <row r="49">
          <cell r="R49" t="e">
            <v>#REF!</v>
          </cell>
        </row>
        <row r="50">
          <cell r="R50" t="e">
            <v>#REF!</v>
          </cell>
        </row>
        <row r="51">
          <cell r="R51" t="e">
            <v>#REF!</v>
          </cell>
        </row>
        <row r="52">
          <cell r="R52" t="e">
            <v>#REF!</v>
          </cell>
        </row>
        <row r="53">
          <cell r="R53" t="e">
            <v>#REF!</v>
          </cell>
        </row>
        <row r="54">
          <cell r="R54" t="e">
            <v>#REF!</v>
          </cell>
        </row>
        <row r="55">
          <cell r="R55" t="e">
            <v>#REF!</v>
          </cell>
        </row>
        <row r="56">
          <cell r="R56" t="e">
            <v>#REF!</v>
          </cell>
        </row>
        <row r="57">
          <cell r="R57" t="e">
            <v>#REF!</v>
          </cell>
        </row>
        <row r="58">
          <cell r="R58" t="e">
            <v>#REF!</v>
          </cell>
        </row>
        <row r="59">
          <cell r="R59" t="e">
            <v>#REF!</v>
          </cell>
        </row>
        <row r="60">
          <cell r="R60" t="e">
            <v>#REF!</v>
          </cell>
        </row>
        <row r="61">
          <cell r="R61" t="e">
            <v>#REF!</v>
          </cell>
        </row>
        <row r="62">
          <cell r="R62" t="e">
            <v>#REF!</v>
          </cell>
        </row>
        <row r="63">
          <cell r="R63" t="e">
            <v>#REF!</v>
          </cell>
        </row>
        <row r="64">
          <cell r="R64" t="e">
            <v>#REF!</v>
          </cell>
        </row>
        <row r="65">
          <cell r="R65" t="e">
            <v>#REF!</v>
          </cell>
        </row>
        <row r="66">
          <cell r="R66" t="e">
            <v>#REF!</v>
          </cell>
        </row>
        <row r="67">
          <cell r="R67" t="e">
            <v>#REF!</v>
          </cell>
        </row>
        <row r="68">
          <cell r="R68" t="e">
            <v>#REF!</v>
          </cell>
        </row>
        <row r="69">
          <cell r="R69" t="e">
            <v>#REF!</v>
          </cell>
        </row>
        <row r="70">
          <cell r="R70" t="e">
            <v>#REF!</v>
          </cell>
        </row>
        <row r="71">
          <cell r="R71" t="e">
            <v>#REF!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ce schedule"/>
      <sheetName val="DIV 1"/>
      <sheetName val="DIV 2"/>
      <sheetName val="Control"/>
      <sheetName val="Sheet2"/>
    </sheetNames>
    <sheetDataSet>
      <sheetData sheetId="3">
        <row r="1">
          <cell r="B1" t="str">
            <v>Preliminary</v>
          </cell>
          <cell r="C1" t="str">
            <v>Heats</v>
          </cell>
          <cell r="D1" t="str">
            <v>Quarter</v>
          </cell>
          <cell r="E1" t="str">
            <v>Semi</v>
          </cell>
          <cell r="F1" t="str">
            <v>Final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view="pageBreakPreview" zoomScale="60" zoomScalePageLayoutView="0" workbookViewId="0" topLeftCell="A1">
      <selection activeCell="S55" sqref="S55"/>
    </sheetView>
  </sheetViews>
  <sheetFormatPr defaultColWidth="9.140625" defaultRowHeight="15"/>
  <cols>
    <col min="1" max="1" width="13.57421875" style="201" bestFit="1" customWidth="1"/>
    <col min="2" max="2" width="15.28125" style="201" customWidth="1"/>
    <col min="3" max="3" width="9.140625" style="201" customWidth="1"/>
    <col min="4" max="4" width="18.28125" style="201" customWidth="1"/>
    <col min="5" max="5" width="12.00390625" style="201" bestFit="1" customWidth="1"/>
    <col min="6" max="6" width="12.421875" style="201" bestFit="1" customWidth="1"/>
    <col min="7" max="7" width="0" style="201" hidden="1" customWidth="1"/>
    <col min="8" max="8" width="4.7109375" style="201" customWidth="1"/>
    <col min="9" max="9" width="5.8515625" style="201" customWidth="1"/>
    <col min="10" max="10" width="10.7109375" style="285" customWidth="1"/>
    <col min="11" max="11" width="9.140625" style="279" customWidth="1"/>
    <col min="12" max="12" width="9.57421875" style="284" bestFit="1" customWidth="1"/>
    <col min="13" max="13" width="9.140625" style="279" customWidth="1"/>
    <col min="14" max="16384" width="9.140625" style="201" customWidth="1"/>
  </cols>
  <sheetData>
    <row r="1" spans="1:13" s="179" customFormat="1" ht="57.75" customHeight="1">
      <c r="A1" s="413" t="s">
        <v>348</v>
      </c>
      <c r="B1" s="173"/>
      <c r="C1" s="174"/>
      <c r="D1" s="415" t="s">
        <v>349</v>
      </c>
      <c r="E1" s="417"/>
      <c r="F1" s="418"/>
      <c r="G1" s="420" t="s">
        <v>350</v>
      </c>
      <c r="H1" s="418"/>
      <c r="I1" s="421"/>
      <c r="J1" s="176" t="s">
        <v>351</v>
      </c>
      <c r="K1" s="177"/>
      <c r="L1" s="175" t="s">
        <v>352</v>
      </c>
      <c r="M1" s="178"/>
    </row>
    <row r="2" spans="1:13" s="179" customFormat="1" ht="54.75" customHeight="1">
      <c r="A2" s="414"/>
      <c r="B2" s="180" t="s">
        <v>353</v>
      </c>
      <c r="C2" s="181" t="s">
        <v>354</v>
      </c>
      <c r="D2" s="416"/>
      <c r="E2" s="416"/>
      <c r="F2" s="419"/>
      <c r="G2" s="416"/>
      <c r="H2" s="419"/>
      <c r="I2" s="422"/>
      <c r="J2" s="182" t="s">
        <v>355</v>
      </c>
      <c r="K2" s="183" t="s">
        <v>356</v>
      </c>
      <c r="L2" s="180" t="s">
        <v>357</v>
      </c>
      <c r="M2" s="184" t="s">
        <v>4</v>
      </c>
    </row>
    <row r="3" spans="1:13" s="179" customFormat="1" ht="21" customHeight="1">
      <c r="A3" s="179" t="s">
        <v>371</v>
      </c>
      <c r="B3" s="185"/>
      <c r="C3" s="186"/>
      <c r="D3" s="187"/>
      <c r="E3" s="187"/>
      <c r="F3" s="188"/>
      <c r="G3" s="187"/>
      <c r="H3" s="188"/>
      <c r="I3" s="189"/>
      <c r="J3" s="190"/>
      <c r="K3" s="191"/>
      <c r="L3" s="192"/>
      <c r="M3" s="193"/>
    </row>
    <row r="4" spans="1:13" ht="15">
      <c r="A4" s="423" t="s">
        <v>358</v>
      </c>
      <c r="B4" s="152">
        <v>160</v>
      </c>
      <c r="C4" s="286" t="s">
        <v>261</v>
      </c>
      <c r="D4" s="287" t="s">
        <v>263</v>
      </c>
      <c r="E4" s="288" t="s">
        <v>264</v>
      </c>
      <c r="F4" s="194" t="s">
        <v>369</v>
      </c>
      <c r="G4" s="195"/>
      <c r="H4" s="195"/>
      <c r="I4" s="196"/>
      <c r="J4" s="197"/>
      <c r="K4" s="198"/>
      <c r="L4" s="199"/>
      <c r="M4" s="200"/>
    </row>
    <row r="5" spans="1:13" ht="14.25">
      <c r="A5" s="424"/>
      <c r="B5" s="152">
        <v>161</v>
      </c>
      <c r="C5" s="286" t="s">
        <v>261</v>
      </c>
      <c r="D5" s="287" t="s">
        <v>265</v>
      </c>
      <c r="E5" s="288" t="s">
        <v>266</v>
      </c>
      <c r="F5" s="203"/>
      <c r="G5" s="204"/>
      <c r="H5" s="204"/>
      <c r="I5" s="204"/>
      <c r="J5" s="32"/>
      <c r="K5" s="206"/>
      <c r="L5" s="32">
        <v>643400</v>
      </c>
      <c r="M5" s="208">
        <v>1</v>
      </c>
    </row>
    <row r="6" spans="1:13" ht="14.25">
      <c r="A6" s="424"/>
      <c r="B6" s="152">
        <v>162</v>
      </c>
      <c r="C6" s="286" t="s">
        <v>261</v>
      </c>
      <c r="D6" s="287" t="s">
        <v>267</v>
      </c>
      <c r="E6" s="288" t="s">
        <v>268</v>
      </c>
      <c r="F6" s="203"/>
      <c r="G6" s="204"/>
      <c r="H6" s="204"/>
      <c r="I6" s="204"/>
      <c r="J6" s="205"/>
      <c r="K6" s="206"/>
      <c r="L6" s="207"/>
      <c r="M6" s="208"/>
    </row>
    <row r="7" spans="1:13" ht="14.25">
      <c r="A7" s="425"/>
      <c r="B7" s="152">
        <v>163</v>
      </c>
      <c r="C7" s="286" t="s">
        <v>261</v>
      </c>
      <c r="D7" s="287" t="s">
        <v>269</v>
      </c>
      <c r="E7" s="288" t="s">
        <v>270</v>
      </c>
      <c r="F7" s="210"/>
      <c r="G7" s="211"/>
      <c r="H7" s="212"/>
      <c r="I7" s="212"/>
      <c r="J7" s="213"/>
      <c r="K7" s="214"/>
      <c r="L7" s="215"/>
      <c r="M7" s="216"/>
    </row>
    <row r="8" spans="1:13" ht="14.25">
      <c r="A8" s="202"/>
      <c r="B8" s="217"/>
      <c r="C8" s="203"/>
      <c r="D8" s="218"/>
      <c r="E8" s="219"/>
      <c r="F8" s="219"/>
      <c r="G8" s="220"/>
      <c r="H8" s="219"/>
      <c r="I8" s="219"/>
      <c r="J8" s="221"/>
      <c r="K8" s="222"/>
      <c r="L8" s="207"/>
      <c r="M8" s="223"/>
    </row>
    <row r="9" spans="1:13" ht="14.25">
      <c r="A9" s="426"/>
      <c r="B9" s="289"/>
      <c r="C9" s="286"/>
      <c r="D9" s="287"/>
      <c r="E9" s="288"/>
      <c r="F9" s="224"/>
      <c r="G9" s="225"/>
      <c r="H9" s="226"/>
      <c r="I9" s="225"/>
      <c r="J9" s="197"/>
      <c r="K9" s="227"/>
      <c r="L9" s="228"/>
      <c r="M9" s="229"/>
    </row>
    <row r="10" spans="1:13" ht="14.25">
      <c r="A10" s="427"/>
      <c r="B10" s="152"/>
      <c r="C10" s="286"/>
      <c r="D10" s="290"/>
      <c r="E10" s="291"/>
      <c r="F10" s="231"/>
      <c r="G10" s="204"/>
      <c r="H10" s="204"/>
      <c r="I10" s="204"/>
      <c r="J10" s="205"/>
      <c r="K10" s="232"/>
      <c r="L10" s="32"/>
      <c r="M10" s="234"/>
    </row>
    <row r="11" spans="1:13" ht="14.25">
      <c r="A11" s="427"/>
      <c r="B11" s="289"/>
      <c r="C11" s="286"/>
      <c r="D11" s="287"/>
      <c r="E11" s="288"/>
      <c r="F11" s="231"/>
      <c r="G11" s="204"/>
      <c r="H11" s="204"/>
      <c r="I11" s="204"/>
      <c r="J11" s="205"/>
      <c r="K11" s="232"/>
      <c r="L11" s="233"/>
      <c r="M11" s="234"/>
    </row>
    <row r="12" spans="1:13" ht="14.25">
      <c r="A12" s="428"/>
      <c r="B12" s="152"/>
      <c r="C12" s="286"/>
      <c r="D12" s="290"/>
      <c r="E12" s="291"/>
      <c r="F12" s="235"/>
      <c r="G12" s="236"/>
      <c r="H12" s="236"/>
      <c r="I12" s="236"/>
      <c r="J12" s="237"/>
      <c r="K12" s="238"/>
      <c r="L12" s="239"/>
      <c r="M12" s="240"/>
    </row>
    <row r="13" spans="1:13" ht="12.75">
      <c r="A13" s="230"/>
      <c r="B13" s="241"/>
      <c r="C13" s="203"/>
      <c r="D13" s="242"/>
      <c r="E13" s="243"/>
      <c r="F13" s="243"/>
      <c r="G13" s="244"/>
      <c r="H13" s="243"/>
      <c r="I13" s="243"/>
      <c r="J13" s="207"/>
      <c r="K13" s="223"/>
      <c r="L13" s="207"/>
      <c r="M13" s="223"/>
    </row>
    <row r="14" spans="1:13" ht="12.75" customHeight="1">
      <c r="A14" s="426" t="s">
        <v>368</v>
      </c>
      <c r="B14" s="114">
        <v>164</v>
      </c>
      <c r="C14" s="112" t="s">
        <v>261</v>
      </c>
      <c r="D14" s="15" t="s">
        <v>271</v>
      </c>
      <c r="E14" s="291" t="s">
        <v>272</v>
      </c>
      <c r="F14" s="245" t="s">
        <v>370</v>
      </c>
      <c r="G14" s="225"/>
      <c r="H14" s="225"/>
      <c r="I14" s="225"/>
      <c r="J14" s="197"/>
      <c r="K14" s="198"/>
      <c r="L14" s="199"/>
      <c r="M14" s="200"/>
    </row>
    <row r="15" spans="1:13" ht="14.25">
      <c r="A15" s="427"/>
      <c r="B15" s="152">
        <v>167</v>
      </c>
      <c r="C15" s="286" t="s">
        <v>261</v>
      </c>
      <c r="D15" s="287" t="s">
        <v>277</v>
      </c>
      <c r="E15" s="291" t="s">
        <v>278</v>
      </c>
      <c r="F15" s="203"/>
      <c r="G15" s="204"/>
      <c r="H15" s="204"/>
      <c r="I15" s="204"/>
      <c r="J15" s="205"/>
      <c r="K15" s="206"/>
      <c r="L15" s="32">
        <v>713636</v>
      </c>
      <c r="M15" s="208">
        <v>4</v>
      </c>
    </row>
    <row r="16" spans="1:13" ht="14.25">
      <c r="A16" s="427"/>
      <c r="B16" s="114">
        <v>168</v>
      </c>
      <c r="C16" s="112" t="s">
        <v>261</v>
      </c>
      <c r="D16" s="15" t="s">
        <v>279</v>
      </c>
      <c r="E16" s="291" t="s">
        <v>280</v>
      </c>
      <c r="F16" s="203"/>
      <c r="G16" s="246"/>
      <c r="H16" s="246"/>
      <c r="I16" s="246"/>
      <c r="J16" s="247"/>
      <c r="K16" s="206"/>
      <c r="L16" s="207"/>
      <c r="M16" s="208"/>
    </row>
    <row r="17" spans="1:13" ht="14.25">
      <c r="A17" s="428"/>
      <c r="B17" s="152">
        <v>165</v>
      </c>
      <c r="C17" s="286" t="s">
        <v>261</v>
      </c>
      <c r="D17" s="287" t="s">
        <v>273</v>
      </c>
      <c r="E17" s="291" t="s">
        <v>274</v>
      </c>
      <c r="F17" s="235"/>
      <c r="G17" s="236"/>
      <c r="H17" s="236"/>
      <c r="I17" s="236"/>
      <c r="J17" s="237"/>
      <c r="K17" s="248"/>
      <c r="L17" s="215"/>
      <c r="M17" s="216"/>
    </row>
    <row r="18" spans="1:13" ht="12.75">
      <c r="A18" s="230"/>
      <c r="B18" s="241"/>
      <c r="C18" s="203"/>
      <c r="D18" s="242"/>
      <c r="E18" s="243"/>
      <c r="F18" s="243"/>
      <c r="G18" s="244"/>
      <c r="H18" s="243"/>
      <c r="I18" s="243"/>
      <c r="J18" s="207"/>
      <c r="K18" s="223"/>
      <c r="L18" s="207"/>
      <c r="M18" s="223"/>
    </row>
    <row r="19" spans="1:13" ht="12.75" customHeight="1">
      <c r="A19" s="426"/>
      <c r="B19" s="152"/>
      <c r="C19" s="292"/>
      <c r="D19" s="293"/>
      <c r="E19" s="294"/>
      <c r="F19" s="245"/>
      <c r="G19" s="195"/>
      <c r="H19" s="195"/>
      <c r="I19" s="196"/>
      <c r="J19" s="197"/>
      <c r="K19" s="198"/>
      <c r="L19" s="199"/>
      <c r="M19" s="200"/>
    </row>
    <row r="20" spans="1:13" ht="14.25">
      <c r="A20" s="427"/>
      <c r="B20" s="152"/>
      <c r="C20" s="286"/>
      <c r="D20" s="287"/>
      <c r="E20" s="288"/>
      <c r="F20" s="203"/>
      <c r="G20" s="204"/>
      <c r="H20" s="204"/>
      <c r="I20" s="204"/>
      <c r="J20" s="205"/>
      <c r="K20" s="206"/>
      <c r="L20" s="32"/>
      <c r="M20" s="208"/>
    </row>
    <row r="21" spans="1:13" ht="14.25">
      <c r="A21" s="427"/>
      <c r="B21" s="152"/>
      <c r="C21" s="286"/>
      <c r="D21" s="287"/>
      <c r="E21" s="288"/>
      <c r="F21" s="203"/>
      <c r="G21" s="249"/>
      <c r="H21" s="249"/>
      <c r="I21" s="249"/>
      <c r="J21" s="205"/>
      <c r="K21" s="206"/>
      <c r="L21" s="207"/>
      <c r="M21" s="208"/>
    </row>
    <row r="22" spans="1:13" ht="14.25">
      <c r="A22" s="427"/>
      <c r="B22" s="152"/>
      <c r="C22" s="292"/>
      <c r="D22" s="293"/>
      <c r="E22" s="294"/>
      <c r="F22" s="203"/>
      <c r="G22" s="249"/>
      <c r="H22" s="249"/>
      <c r="I22" s="249"/>
      <c r="J22" s="205"/>
      <c r="K22" s="206"/>
      <c r="L22" s="207"/>
      <c r="M22" s="208"/>
    </row>
    <row r="23" spans="1:13" ht="15">
      <c r="A23" s="428"/>
      <c r="B23" s="250"/>
      <c r="C23" s="209"/>
      <c r="D23" s="251"/>
      <c r="E23" s="251"/>
      <c r="F23" s="210"/>
      <c r="G23" s="236"/>
      <c r="H23" s="236"/>
      <c r="I23" s="236"/>
      <c r="J23" s="237"/>
      <c r="K23" s="248"/>
      <c r="L23" s="215"/>
      <c r="M23" s="216"/>
    </row>
    <row r="24" spans="1:13" ht="12.75" hidden="1">
      <c r="A24" s="252"/>
      <c r="B24" s="253"/>
      <c r="C24" s="254"/>
      <c r="D24" s="255"/>
      <c r="E24" s="256"/>
      <c r="F24" s="256"/>
      <c r="G24" s="257"/>
      <c r="H24" s="258"/>
      <c r="I24" s="256"/>
      <c r="J24" s="259"/>
      <c r="K24" s="260"/>
      <c r="L24" s="261"/>
      <c r="M24" s="262"/>
    </row>
    <row r="25" spans="1:13" s="179" customFormat="1" ht="57.75" customHeight="1" hidden="1">
      <c r="A25" s="413" t="s">
        <v>348</v>
      </c>
      <c r="B25" s="173"/>
      <c r="C25" s="263"/>
      <c r="D25" s="415" t="s">
        <v>349</v>
      </c>
      <c r="E25" s="417" t="s">
        <v>359</v>
      </c>
      <c r="F25" s="418" t="s">
        <v>360</v>
      </c>
      <c r="G25" s="420" t="s">
        <v>350</v>
      </c>
      <c r="H25" s="418" t="s">
        <v>361</v>
      </c>
      <c r="I25" s="421" t="s">
        <v>362</v>
      </c>
      <c r="J25" s="176" t="s">
        <v>351</v>
      </c>
      <c r="K25" s="177"/>
      <c r="L25" s="175" t="s">
        <v>363</v>
      </c>
      <c r="M25" s="178"/>
    </row>
    <row r="26" spans="1:13" s="179" customFormat="1" ht="54.75" customHeight="1" hidden="1">
      <c r="A26" s="414"/>
      <c r="B26" s="180" t="s">
        <v>364</v>
      </c>
      <c r="C26" s="181" t="s">
        <v>365</v>
      </c>
      <c r="D26" s="416"/>
      <c r="E26" s="416"/>
      <c r="F26" s="419"/>
      <c r="G26" s="416"/>
      <c r="H26" s="419"/>
      <c r="I26" s="422"/>
      <c r="J26" s="182" t="s">
        <v>355</v>
      </c>
      <c r="K26" s="183" t="s">
        <v>356</v>
      </c>
      <c r="L26" s="180" t="s">
        <v>357</v>
      </c>
      <c r="M26" s="184" t="s">
        <v>4</v>
      </c>
    </row>
    <row r="27" spans="1:13" ht="12.75" customHeight="1" hidden="1">
      <c r="A27" s="426" t="s">
        <v>366</v>
      </c>
      <c r="B27" s="264"/>
      <c r="C27" s="265"/>
      <c r="D27" s="266"/>
      <c r="E27" s="267"/>
      <c r="F27" s="267"/>
      <c r="G27" s="268"/>
      <c r="H27" s="267"/>
      <c r="I27" s="267"/>
      <c r="J27" s="269"/>
      <c r="K27" s="270"/>
      <c r="L27" s="271"/>
      <c r="M27" s="200"/>
    </row>
    <row r="28" spans="1:13" ht="12.75" hidden="1">
      <c r="A28" s="427"/>
      <c r="B28" s="241"/>
      <c r="C28" s="203"/>
      <c r="D28" s="242"/>
      <c r="E28" s="243"/>
      <c r="F28" s="243"/>
      <c r="G28" s="244"/>
      <c r="H28" s="243"/>
      <c r="I28" s="243"/>
      <c r="J28" s="207"/>
      <c r="K28" s="223"/>
      <c r="L28" s="272"/>
      <c r="M28" s="208"/>
    </row>
    <row r="29" spans="1:13" ht="12.75" hidden="1">
      <c r="A29" s="427"/>
      <c r="B29" s="241"/>
      <c r="C29" s="203"/>
      <c r="D29" s="242"/>
      <c r="E29" s="243"/>
      <c r="F29" s="243"/>
      <c r="G29" s="244"/>
      <c r="H29" s="243"/>
      <c r="I29" s="243"/>
      <c r="J29" s="207"/>
      <c r="K29" s="223"/>
      <c r="L29" s="272"/>
      <c r="M29" s="208"/>
    </row>
    <row r="30" spans="1:13" ht="24" customHeight="1" hidden="1">
      <c r="A30" s="428"/>
      <c r="B30" s="273"/>
      <c r="C30" s="210"/>
      <c r="D30" s="274"/>
      <c r="E30" s="212"/>
      <c r="F30" s="212"/>
      <c r="G30" s="275"/>
      <c r="H30" s="212"/>
      <c r="I30" s="212"/>
      <c r="J30" s="215"/>
      <c r="K30" s="276"/>
      <c r="L30" s="277"/>
      <c r="M30" s="216"/>
    </row>
    <row r="31" spans="1:12" ht="12.75" hidden="1">
      <c r="A31" s="230"/>
      <c r="B31" s="241"/>
      <c r="C31" s="203"/>
      <c r="D31" s="242"/>
      <c r="E31" s="219"/>
      <c r="F31" s="219"/>
      <c r="G31" s="278"/>
      <c r="H31" s="219"/>
      <c r="I31" s="219"/>
      <c r="J31" s="207"/>
      <c r="K31" s="223"/>
      <c r="L31" s="272"/>
    </row>
    <row r="32" spans="1:13" ht="12.75" customHeight="1" hidden="1">
      <c r="A32" s="426" t="s">
        <v>366</v>
      </c>
      <c r="B32" s="264"/>
      <c r="C32" s="265"/>
      <c r="D32" s="266"/>
      <c r="E32" s="267"/>
      <c r="F32" s="267"/>
      <c r="G32" s="268"/>
      <c r="H32" s="267"/>
      <c r="I32" s="267"/>
      <c r="J32" s="199"/>
      <c r="K32" s="270"/>
      <c r="L32" s="271"/>
      <c r="M32" s="200"/>
    </row>
    <row r="33" spans="1:13" ht="12.75" hidden="1">
      <c r="A33" s="427"/>
      <c r="B33" s="241"/>
      <c r="C33" s="203"/>
      <c r="D33" s="242"/>
      <c r="E33" s="243"/>
      <c r="F33" s="243"/>
      <c r="G33" s="244"/>
      <c r="H33" s="243"/>
      <c r="I33" s="243"/>
      <c r="J33" s="207"/>
      <c r="K33" s="223"/>
      <c r="L33" s="272"/>
      <c r="M33" s="208"/>
    </row>
    <row r="34" spans="1:13" ht="12.75" hidden="1">
      <c r="A34" s="427"/>
      <c r="B34" s="241"/>
      <c r="C34" s="203"/>
      <c r="D34" s="242"/>
      <c r="E34" s="243"/>
      <c r="F34" s="243"/>
      <c r="G34" s="244"/>
      <c r="H34" s="243"/>
      <c r="I34" s="243"/>
      <c r="J34" s="207"/>
      <c r="K34" s="223"/>
      <c r="L34" s="272"/>
      <c r="M34" s="208"/>
    </row>
    <row r="35" spans="1:13" ht="12.75" hidden="1">
      <c r="A35" s="428"/>
      <c r="B35" s="273"/>
      <c r="C35" s="210"/>
      <c r="D35" s="274"/>
      <c r="E35" s="274"/>
      <c r="F35" s="274"/>
      <c r="G35" s="280"/>
      <c r="H35" s="274"/>
      <c r="I35" s="274"/>
      <c r="J35" s="215"/>
      <c r="K35" s="276"/>
      <c r="L35" s="277"/>
      <c r="M35" s="216"/>
    </row>
    <row r="36" spans="1:12" ht="12.75" hidden="1">
      <c r="A36" s="230"/>
      <c r="B36" s="241"/>
      <c r="C36" s="203"/>
      <c r="D36" s="242"/>
      <c r="E36" s="242"/>
      <c r="F36" s="242"/>
      <c r="G36" s="244"/>
      <c r="H36" s="242"/>
      <c r="I36" s="242"/>
      <c r="J36" s="207"/>
      <c r="K36" s="223"/>
      <c r="L36" s="272"/>
    </row>
    <row r="37" spans="1:13" ht="12.75" customHeight="1" hidden="1">
      <c r="A37" s="426" t="s">
        <v>366</v>
      </c>
      <c r="B37" s="264"/>
      <c r="C37" s="265"/>
      <c r="D37" s="266"/>
      <c r="E37" s="266"/>
      <c r="F37" s="266"/>
      <c r="G37" s="268"/>
      <c r="H37" s="266"/>
      <c r="I37" s="266"/>
      <c r="J37" s="199"/>
      <c r="K37" s="270"/>
      <c r="L37" s="271"/>
      <c r="M37" s="200"/>
    </row>
    <row r="38" spans="1:13" ht="12.75" hidden="1">
      <c r="A38" s="427"/>
      <c r="B38" s="241"/>
      <c r="C38" s="203"/>
      <c r="D38" s="242"/>
      <c r="E38" s="243"/>
      <c r="F38" s="243"/>
      <c r="G38" s="244"/>
      <c r="H38" s="243"/>
      <c r="I38" s="243"/>
      <c r="J38" s="207"/>
      <c r="K38" s="223"/>
      <c r="L38" s="272"/>
      <c r="M38" s="208"/>
    </row>
    <row r="39" spans="1:13" ht="12.75" hidden="1">
      <c r="A39" s="427"/>
      <c r="B39" s="241"/>
      <c r="C39" s="203"/>
      <c r="D39" s="243"/>
      <c r="E39" s="243"/>
      <c r="F39" s="243"/>
      <c r="G39" s="244"/>
      <c r="H39" s="203"/>
      <c r="I39" s="243"/>
      <c r="J39" s="207"/>
      <c r="K39" s="223"/>
      <c r="L39" s="272"/>
      <c r="M39" s="208"/>
    </row>
    <row r="40" spans="1:13" ht="12.75" hidden="1">
      <c r="A40" s="428"/>
      <c r="B40" s="273"/>
      <c r="C40" s="210"/>
      <c r="D40" s="274"/>
      <c r="E40" s="281"/>
      <c r="F40" s="281"/>
      <c r="G40" s="280"/>
      <c r="H40" s="281"/>
      <c r="I40" s="281"/>
      <c r="J40" s="215"/>
      <c r="K40" s="276"/>
      <c r="L40" s="277"/>
      <c r="M40" s="216"/>
    </row>
    <row r="41" spans="1:13" ht="12.75" hidden="1">
      <c r="A41" s="230"/>
      <c r="B41" s="241"/>
      <c r="C41" s="203"/>
      <c r="D41" s="242"/>
      <c r="E41" s="243"/>
      <c r="F41" s="243"/>
      <c r="G41" s="244"/>
      <c r="H41" s="243"/>
      <c r="I41" s="243"/>
      <c r="J41" s="207"/>
      <c r="K41" s="223"/>
      <c r="L41" s="272"/>
      <c r="M41" s="223"/>
    </row>
    <row r="42" spans="1:13" ht="12.75" customHeight="1" hidden="1">
      <c r="A42" s="426" t="s">
        <v>366</v>
      </c>
      <c r="B42" s="264"/>
      <c r="C42" s="265"/>
      <c r="D42" s="266"/>
      <c r="E42" s="266"/>
      <c r="F42" s="266"/>
      <c r="G42" s="268"/>
      <c r="H42" s="266"/>
      <c r="I42" s="266"/>
      <c r="J42" s="199"/>
      <c r="K42" s="270"/>
      <c r="L42" s="271"/>
      <c r="M42" s="200"/>
    </row>
    <row r="43" spans="1:13" ht="12.75" hidden="1">
      <c r="A43" s="427"/>
      <c r="B43" s="241"/>
      <c r="C43" s="203"/>
      <c r="D43" s="242"/>
      <c r="E43" s="243"/>
      <c r="F43" s="243"/>
      <c r="G43" s="244"/>
      <c r="H43" s="243"/>
      <c r="I43" s="243"/>
      <c r="J43" s="207"/>
      <c r="K43" s="223"/>
      <c r="L43" s="272"/>
      <c r="M43" s="208"/>
    </row>
    <row r="44" spans="1:13" ht="12.75" hidden="1">
      <c r="A44" s="427"/>
      <c r="B44" s="241"/>
      <c r="C44" s="203"/>
      <c r="D44" s="243"/>
      <c r="E44" s="243"/>
      <c r="F44" s="243"/>
      <c r="G44" s="244"/>
      <c r="H44" s="203"/>
      <c r="I44" s="243"/>
      <c r="J44" s="207"/>
      <c r="K44" s="223"/>
      <c r="L44" s="272"/>
      <c r="M44" s="208"/>
    </row>
    <row r="45" spans="1:13" ht="12.75" hidden="1">
      <c r="A45" s="428"/>
      <c r="B45" s="273"/>
      <c r="C45" s="210"/>
      <c r="D45" s="274"/>
      <c r="E45" s="281"/>
      <c r="F45" s="281"/>
      <c r="G45" s="280"/>
      <c r="H45" s="281"/>
      <c r="I45" s="281"/>
      <c r="J45" s="215"/>
      <c r="K45" s="276"/>
      <c r="L45" s="277"/>
      <c r="M45" s="216"/>
    </row>
    <row r="46" spans="1:13" ht="12.75">
      <c r="A46" s="282"/>
      <c r="B46" s="295" t="s">
        <v>27</v>
      </c>
      <c r="C46" s="203"/>
      <c r="D46" s="242"/>
      <c r="E46" s="243"/>
      <c r="F46" s="243"/>
      <c r="G46" s="244"/>
      <c r="H46" s="243"/>
      <c r="I46" s="243"/>
      <c r="J46" s="207"/>
      <c r="K46" s="223"/>
      <c r="L46" s="272"/>
      <c r="M46" s="223"/>
    </row>
    <row r="47" spans="1:13" ht="15">
      <c r="A47" s="423" t="s">
        <v>358</v>
      </c>
      <c r="B47" s="152">
        <v>44</v>
      </c>
      <c r="C47" s="292" t="s">
        <v>261</v>
      </c>
      <c r="D47" s="293" t="s">
        <v>230</v>
      </c>
      <c r="E47" s="294" t="s">
        <v>231</v>
      </c>
      <c r="F47" s="194" t="s">
        <v>369</v>
      </c>
      <c r="G47" s="195"/>
      <c r="H47" s="195"/>
      <c r="I47" s="196"/>
      <c r="J47" s="197"/>
      <c r="K47" s="198"/>
      <c r="L47" s="199"/>
      <c r="M47" s="200"/>
    </row>
    <row r="48" spans="1:13" ht="14.25">
      <c r="A48" s="424"/>
      <c r="B48" s="152">
        <v>46</v>
      </c>
      <c r="C48" s="292" t="s">
        <v>261</v>
      </c>
      <c r="D48" s="293" t="s">
        <v>234</v>
      </c>
      <c r="E48" s="294" t="s">
        <v>235</v>
      </c>
      <c r="F48" s="203"/>
      <c r="G48" s="204"/>
      <c r="H48" s="204"/>
      <c r="I48" s="204"/>
      <c r="J48" s="205"/>
      <c r="K48" s="206"/>
      <c r="L48" s="32">
        <v>411634</v>
      </c>
      <c r="M48" s="208">
        <v>1</v>
      </c>
    </row>
    <row r="49" spans="1:21" ht="14.25">
      <c r="A49" s="424"/>
      <c r="B49" s="152">
        <v>45</v>
      </c>
      <c r="C49" s="292" t="s">
        <v>261</v>
      </c>
      <c r="D49" s="293" t="s">
        <v>232</v>
      </c>
      <c r="E49" s="294" t="s">
        <v>233</v>
      </c>
      <c r="F49" s="203"/>
      <c r="G49" s="204"/>
      <c r="H49" s="204"/>
      <c r="I49" s="204"/>
      <c r="J49" s="205"/>
      <c r="K49" s="206"/>
      <c r="L49" s="207"/>
      <c r="M49" s="208"/>
      <c r="N49" s="218"/>
      <c r="O49" s="218"/>
      <c r="P49" s="218"/>
      <c r="R49" s="283"/>
      <c r="S49" s="283"/>
      <c r="T49" s="283"/>
      <c r="U49" s="283"/>
    </row>
    <row r="50" spans="1:21" ht="14.25">
      <c r="A50" s="425"/>
      <c r="B50" s="152">
        <v>47</v>
      </c>
      <c r="C50" s="292" t="s">
        <v>261</v>
      </c>
      <c r="D50" s="293" t="s">
        <v>236</v>
      </c>
      <c r="E50" s="294" t="s">
        <v>237</v>
      </c>
      <c r="F50" s="212"/>
      <c r="G50" s="211"/>
      <c r="H50" s="212"/>
      <c r="I50" s="212"/>
      <c r="J50" s="213"/>
      <c r="K50" s="214"/>
      <c r="L50" s="215"/>
      <c r="M50" s="216"/>
      <c r="N50" s="218"/>
      <c r="O50" s="218"/>
      <c r="P50" s="218"/>
      <c r="R50" s="283"/>
      <c r="S50" s="283"/>
      <c r="T50" s="283"/>
      <c r="U50" s="283"/>
    </row>
    <row r="51" spans="1:13" ht="14.25">
      <c r="A51" s="202"/>
      <c r="B51" s="217"/>
      <c r="C51" s="203"/>
      <c r="D51" s="218"/>
      <c r="E51" s="219"/>
      <c r="F51" s="219"/>
      <c r="G51" s="220"/>
      <c r="H51" s="219"/>
      <c r="I51" s="219"/>
      <c r="J51" s="221"/>
      <c r="K51" s="222"/>
      <c r="L51" s="207"/>
      <c r="M51" s="223"/>
    </row>
    <row r="52" spans="1:13" ht="14.25">
      <c r="A52" s="426" t="s">
        <v>367</v>
      </c>
      <c r="B52" s="152"/>
      <c r="C52" s="292"/>
      <c r="D52" s="293"/>
      <c r="E52" s="294"/>
      <c r="F52" s="245"/>
      <c r="G52" s="225"/>
      <c r="H52" s="226"/>
      <c r="I52" s="225"/>
      <c r="J52" s="197"/>
      <c r="K52" s="198"/>
      <c r="L52" s="199"/>
      <c r="M52" s="200"/>
    </row>
    <row r="53" spans="1:13" ht="14.25">
      <c r="A53" s="427"/>
      <c r="B53" s="152"/>
      <c r="C53" s="292"/>
      <c r="D53" s="293"/>
      <c r="E53" s="294"/>
      <c r="F53" s="203"/>
      <c r="G53" s="204"/>
      <c r="H53" s="204"/>
      <c r="I53" s="204"/>
      <c r="J53" s="205"/>
      <c r="K53" s="206"/>
      <c r="L53" s="32"/>
      <c r="M53" s="234"/>
    </row>
    <row r="54" spans="1:13" ht="14.25">
      <c r="A54" s="427"/>
      <c r="B54" s="152"/>
      <c r="C54" s="292"/>
      <c r="D54" s="293"/>
      <c r="E54" s="294"/>
      <c r="F54" s="203"/>
      <c r="G54" s="204"/>
      <c r="H54" s="204"/>
      <c r="I54" s="204"/>
      <c r="J54" s="205"/>
      <c r="K54" s="206"/>
      <c r="L54" s="207"/>
      <c r="M54" s="208"/>
    </row>
    <row r="55" spans="1:13" ht="14.25">
      <c r="A55" s="428"/>
      <c r="B55" s="152"/>
      <c r="C55" s="292"/>
      <c r="D55" s="293"/>
      <c r="E55" s="294"/>
      <c r="F55" s="210"/>
      <c r="G55" s="236"/>
      <c r="H55" s="236"/>
      <c r="I55" s="236"/>
      <c r="J55" s="237"/>
      <c r="K55" s="248"/>
      <c r="L55" s="215"/>
      <c r="M55" s="216"/>
    </row>
    <row r="56" spans="1:13" ht="14.25">
      <c r="A56" s="202"/>
      <c r="B56" s="217"/>
      <c r="C56" s="203"/>
      <c r="D56" s="218"/>
      <c r="E56" s="219"/>
      <c r="F56" s="219"/>
      <c r="G56" s="220"/>
      <c r="H56" s="219"/>
      <c r="I56" s="219"/>
      <c r="J56" s="221"/>
      <c r="K56" s="222"/>
      <c r="L56" s="207"/>
      <c r="M56" s="223"/>
    </row>
    <row r="57" spans="1:13" ht="14.25">
      <c r="A57" s="426" t="s">
        <v>368</v>
      </c>
      <c r="B57" s="152">
        <v>53</v>
      </c>
      <c r="C57" s="292" t="s">
        <v>261</v>
      </c>
      <c r="D57" s="293" t="s">
        <v>247</v>
      </c>
      <c r="E57" s="294" t="s">
        <v>248</v>
      </c>
      <c r="F57" s="245" t="s">
        <v>370</v>
      </c>
      <c r="G57" s="225"/>
      <c r="H57" s="225"/>
      <c r="I57" s="225"/>
      <c r="J57" s="197"/>
      <c r="K57" s="198"/>
      <c r="L57" s="199"/>
      <c r="M57" s="200"/>
    </row>
    <row r="58" spans="1:13" ht="14.25">
      <c r="A58" s="427"/>
      <c r="B58" s="152">
        <v>48</v>
      </c>
      <c r="C58" s="292" t="s">
        <v>261</v>
      </c>
      <c r="D58" s="293" t="s">
        <v>238</v>
      </c>
      <c r="E58" s="294" t="s">
        <v>239</v>
      </c>
      <c r="F58" s="203"/>
      <c r="G58" s="204"/>
      <c r="H58" s="204"/>
      <c r="I58" s="204"/>
      <c r="J58" s="205"/>
      <c r="K58" s="206"/>
      <c r="L58" s="207"/>
      <c r="M58" s="208"/>
    </row>
    <row r="59" spans="1:13" ht="14.25">
      <c r="A59" s="427"/>
      <c r="B59" s="152">
        <v>51</v>
      </c>
      <c r="C59" s="292" t="s">
        <v>261</v>
      </c>
      <c r="D59" s="293" t="s">
        <v>243</v>
      </c>
      <c r="E59" s="294" t="s">
        <v>244</v>
      </c>
      <c r="F59" s="203"/>
      <c r="G59" s="246"/>
      <c r="H59" s="246"/>
      <c r="I59" s="246"/>
      <c r="J59" s="247"/>
      <c r="K59" s="206"/>
      <c r="L59" s="32">
        <v>414268</v>
      </c>
      <c r="M59" s="234">
        <v>2</v>
      </c>
    </row>
    <row r="60" spans="1:13" ht="14.25">
      <c r="A60" s="428"/>
      <c r="B60" s="152">
        <v>50</v>
      </c>
      <c r="C60" s="292" t="s">
        <v>261</v>
      </c>
      <c r="D60" s="293" t="s">
        <v>242</v>
      </c>
      <c r="E60" s="294" t="s">
        <v>239</v>
      </c>
      <c r="F60" s="210"/>
      <c r="G60" s="236"/>
      <c r="H60" s="236"/>
      <c r="I60" s="236"/>
      <c r="J60" s="237"/>
      <c r="K60" s="248"/>
      <c r="L60" s="215"/>
      <c r="M60" s="216"/>
    </row>
    <row r="61" spans="1:13" ht="12.75">
      <c r="A61" s="230"/>
      <c r="B61" s="241"/>
      <c r="C61" s="203"/>
      <c r="D61" s="242"/>
      <c r="E61" s="243"/>
      <c r="F61" s="243"/>
      <c r="G61" s="244"/>
      <c r="H61" s="243"/>
      <c r="I61" s="243"/>
      <c r="J61" s="207"/>
      <c r="K61" s="223"/>
      <c r="M61" s="223"/>
    </row>
    <row r="62" spans="1:14" ht="12.75">
      <c r="A62" s="203"/>
      <c r="B62" s="203"/>
      <c r="C62" s="203"/>
      <c r="D62" s="203"/>
      <c r="E62" s="203"/>
      <c r="F62" s="203"/>
      <c r="G62" s="203"/>
      <c r="H62" s="203"/>
      <c r="I62" s="203"/>
      <c r="J62" s="272"/>
      <c r="K62" s="223"/>
      <c r="L62" s="207"/>
      <c r="M62" s="223"/>
      <c r="N62" s="203"/>
    </row>
    <row r="63" spans="1:14" ht="12.75">
      <c r="A63" s="203"/>
      <c r="B63" s="203"/>
      <c r="C63" s="203"/>
      <c r="D63" s="203"/>
      <c r="E63" s="203"/>
      <c r="F63" s="203"/>
      <c r="G63" s="203"/>
      <c r="H63" s="203"/>
      <c r="I63" s="203"/>
      <c r="J63" s="272"/>
      <c r="K63" s="223"/>
      <c r="L63" s="207"/>
      <c r="M63" s="223"/>
      <c r="N63" s="203"/>
    </row>
    <row r="64" spans="1:14" ht="12.75">
      <c r="A64" s="203"/>
      <c r="B64" s="203"/>
      <c r="C64" s="203"/>
      <c r="D64" s="203"/>
      <c r="E64" s="203"/>
      <c r="F64" s="203"/>
      <c r="G64" s="203"/>
      <c r="H64" s="203"/>
      <c r="I64" s="203"/>
      <c r="J64" s="272"/>
      <c r="K64" s="223"/>
      <c r="L64" s="207"/>
      <c r="M64" s="223"/>
      <c r="N64" s="203"/>
    </row>
    <row r="65" spans="1:14" ht="12.75">
      <c r="A65" s="203"/>
      <c r="B65" s="203"/>
      <c r="C65" s="203"/>
      <c r="D65" s="203"/>
      <c r="E65" s="203"/>
      <c r="F65" s="203"/>
      <c r="G65" s="203"/>
      <c r="H65" s="203"/>
      <c r="I65" s="203"/>
      <c r="J65" s="272"/>
      <c r="K65" s="223"/>
      <c r="L65" s="207"/>
      <c r="M65" s="223"/>
      <c r="N65" s="203"/>
    </row>
    <row r="66" spans="1:14" ht="12.75">
      <c r="A66" s="203"/>
      <c r="B66" s="203"/>
      <c r="C66" s="203"/>
      <c r="D66" s="203"/>
      <c r="E66" s="203"/>
      <c r="F66" s="203"/>
      <c r="G66" s="203"/>
      <c r="H66" s="203"/>
      <c r="I66" s="203"/>
      <c r="J66" s="272"/>
      <c r="K66" s="223"/>
      <c r="L66" s="207"/>
      <c r="M66" s="223"/>
      <c r="N66" s="203"/>
    </row>
    <row r="67" spans="1:14" ht="12.75">
      <c r="A67" s="203"/>
      <c r="B67" s="203"/>
      <c r="C67" s="203"/>
      <c r="D67" s="203"/>
      <c r="E67" s="203"/>
      <c r="F67" s="203"/>
      <c r="G67" s="203"/>
      <c r="H67" s="203"/>
      <c r="I67" s="203"/>
      <c r="J67" s="272"/>
      <c r="K67" s="223"/>
      <c r="L67" s="207"/>
      <c r="M67" s="223"/>
      <c r="N67" s="203"/>
    </row>
    <row r="68" spans="1:14" ht="12.75">
      <c r="A68" s="203"/>
      <c r="B68" s="203"/>
      <c r="C68" s="203"/>
      <c r="D68" s="203"/>
      <c r="E68" s="203"/>
      <c r="F68" s="203"/>
      <c r="G68" s="203"/>
      <c r="H68" s="203"/>
      <c r="I68" s="203"/>
      <c r="J68" s="272"/>
      <c r="K68" s="223"/>
      <c r="L68" s="207"/>
      <c r="M68" s="223"/>
      <c r="N68" s="203"/>
    </row>
    <row r="69" spans="1:14" ht="12.75">
      <c r="A69" s="203"/>
      <c r="B69" s="203"/>
      <c r="C69" s="203"/>
      <c r="D69" s="203"/>
      <c r="E69" s="203"/>
      <c r="F69" s="203"/>
      <c r="G69" s="203"/>
      <c r="H69" s="203"/>
      <c r="I69" s="203"/>
      <c r="J69" s="272"/>
      <c r="K69" s="223"/>
      <c r="L69" s="207"/>
      <c r="M69" s="223"/>
      <c r="N69" s="203"/>
    </row>
    <row r="70" spans="1:14" ht="12.75">
      <c r="A70" s="203"/>
      <c r="B70" s="203"/>
      <c r="C70" s="203"/>
      <c r="D70" s="203"/>
      <c r="E70" s="203"/>
      <c r="F70" s="203"/>
      <c r="G70" s="203"/>
      <c r="H70" s="203"/>
      <c r="I70" s="203"/>
      <c r="J70" s="272"/>
      <c r="K70" s="223"/>
      <c r="L70" s="207"/>
      <c r="M70" s="223"/>
      <c r="N70" s="203"/>
    </row>
    <row r="71" spans="1:14" ht="12.75">
      <c r="A71" s="203"/>
      <c r="B71" s="203"/>
      <c r="C71" s="203"/>
      <c r="D71" s="203"/>
      <c r="E71" s="203"/>
      <c r="F71" s="203"/>
      <c r="G71" s="203"/>
      <c r="H71" s="203"/>
      <c r="I71" s="203"/>
      <c r="J71" s="272"/>
      <c r="K71" s="223"/>
      <c r="L71" s="207"/>
      <c r="M71" s="223"/>
      <c r="N71" s="203"/>
    </row>
    <row r="72" spans="1:14" ht="12.75">
      <c r="A72" s="203"/>
      <c r="B72" s="203"/>
      <c r="C72" s="203"/>
      <c r="D72" s="203"/>
      <c r="E72" s="203"/>
      <c r="F72" s="203"/>
      <c r="G72" s="203"/>
      <c r="H72" s="203"/>
      <c r="I72" s="203"/>
      <c r="J72" s="272"/>
      <c r="K72" s="223"/>
      <c r="L72" s="207"/>
      <c r="M72" s="223"/>
      <c r="N72" s="203"/>
    </row>
    <row r="73" spans="1:14" ht="12.75">
      <c r="A73" s="203"/>
      <c r="B73" s="203"/>
      <c r="C73" s="203"/>
      <c r="D73" s="203"/>
      <c r="E73" s="203"/>
      <c r="F73" s="203"/>
      <c r="G73" s="203"/>
      <c r="H73" s="203"/>
      <c r="I73" s="203"/>
      <c r="J73" s="272"/>
      <c r="K73" s="223"/>
      <c r="L73" s="207"/>
      <c r="M73" s="223"/>
      <c r="N73" s="203"/>
    </row>
    <row r="74" spans="1:14" ht="12.75">
      <c r="A74" s="203"/>
      <c r="B74" s="203"/>
      <c r="C74" s="203"/>
      <c r="D74" s="203"/>
      <c r="E74" s="203"/>
      <c r="F74" s="203"/>
      <c r="G74" s="203"/>
      <c r="H74" s="203"/>
      <c r="I74" s="203"/>
      <c r="J74" s="272"/>
      <c r="K74" s="223"/>
      <c r="L74" s="207"/>
      <c r="M74" s="223"/>
      <c r="N74" s="203"/>
    </row>
    <row r="75" spans="1:14" ht="12.75">
      <c r="A75" s="203"/>
      <c r="B75" s="203"/>
      <c r="C75" s="203"/>
      <c r="D75" s="203"/>
      <c r="E75" s="203"/>
      <c r="F75" s="203"/>
      <c r="G75" s="203"/>
      <c r="H75" s="203"/>
      <c r="I75" s="203"/>
      <c r="J75" s="272"/>
      <c r="K75" s="223"/>
      <c r="L75" s="207"/>
      <c r="M75" s="223"/>
      <c r="N75" s="203"/>
    </row>
    <row r="76" spans="1:14" ht="12.75">
      <c r="A76" s="203"/>
      <c r="B76" s="203"/>
      <c r="C76" s="203"/>
      <c r="D76" s="203"/>
      <c r="E76" s="203"/>
      <c r="F76" s="203"/>
      <c r="G76" s="203"/>
      <c r="H76" s="203"/>
      <c r="I76" s="203"/>
      <c r="J76" s="272"/>
      <c r="K76" s="223"/>
      <c r="L76" s="207"/>
      <c r="M76" s="223"/>
      <c r="N76" s="203"/>
    </row>
    <row r="77" spans="1:14" ht="12.75">
      <c r="A77" s="203"/>
      <c r="B77" s="203"/>
      <c r="C77" s="203"/>
      <c r="D77" s="203"/>
      <c r="E77" s="203"/>
      <c r="F77" s="203"/>
      <c r="G77" s="203"/>
      <c r="H77" s="203"/>
      <c r="I77" s="203"/>
      <c r="J77" s="272"/>
      <c r="K77" s="223"/>
      <c r="L77" s="207"/>
      <c r="M77" s="223"/>
      <c r="N77" s="203"/>
    </row>
    <row r="78" spans="1:14" ht="12.75">
      <c r="A78" s="203"/>
      <c r="B78" s="203"/>
      <c r="C78" s="203"/>
      <c r="D78" s="203"/>
      <c r="E78" s="203"/>
      <c r="F78" s="203"/>
      <c r="G78" s="203"/>
      <c r="H78" s="203"/>
      <c r="I78" s="203"/>
      <c r="J78" s="272"/>
      <c r="K78" s="223"/>
      <c r="L78" s="207"/>
      <c r="M78" s="223"/>
      <c r="N78" s="203"/>
    </row>
    <row r="79" spans="1:14" ht="12.75">
      <c r="A79" s="203"/>
      <c r="B79" s="203"/>
      <c r="C79" s="203"/>
      <c r="D79" s="203"/>
      <c r="E79" s="203"/>
      <c r="F79" s="203"/>
      <c r="G79" s="203"/>
      <c r="H79" s="203"/>
      <c r="I79" s="203"/>
      <c r="J79" s="272"/>
      <c r="K79" s="223"/>
      <c r="L79" s="207"/>
      <c r="M79" s="223"/>
      <c r="N79" s="203"/>
    </row>
    <row r="80" spans="1:14" ht="12.75">
      <c r="A80" s="203"/>
      <c r="B80" s="203"/>
      <c r="C80" s="203"/>
      <c r="D80" s="203"/>
      <c r="E80" s="203"/>
      <c r="F80" s="203"/>
      <c r="G80" s="203"/>
      <c r="H80" s="203"/>
      <c r="I80" s="203"/>
      <c r="J80" s="272"/>
      <c r="K80" s="223"/>
      <c r="L80" s="207"/>
      <c r="M80" s="223"/>
      <c r="N80" s="203"/>
    </row>
    <row r="81" spans="1:14" ht="12.75">
      <c r="A81" s="203"/>
      <c r="B81" s="203"/>
      <c r="C81" s="203"/>
      <c r="D81" s="203"/>
      <c r="E81" s="203"/>
      <c r="F81" s="203"/>
      <c r="G81" s="203"/>
      <c r="H81" s="203"/>
      <c r="I81" s="203"/>
      <c r="J81" s="272"/>
      <c r="K81" s="223"/>
      <c r="L81" s="207"/>
      <c r="M81" s="223"/>
      <c r="N81" s="203"/>
    </row>
    <row r="82" spans="1:14" ht="12.75">
      <c r="A82" s="203"/>
      <c r="B82" s="203"/>
      <c r="C82" s="203"/>
      <c r="D82" s="203"/>
      <c r="E82" s="203"/>
      <c r="F82" s="203"/>
      <c r="G82" s="203"/>
      <c r="H82" s="203"/>
      <c r="I82" s="203"/>
      <c r="J82" s="272"/>
      <c r="K82" s="223"/>
      <c r="L82" s="207"/>
      <c r="M82" s="223"/>
      <c r="N82" s="203"/>
    </row>
    <row r="83" spans="1:14" ht="12.75">
      <c r="A83" s="203"/>
      <c r="B83" s="203"/>
      <c r="C83" s="203"/>
      <c r="D83" s="203"/>
      <c r="E83" s="203"/>
      <c r="F83" s="203"/>
      <c r="G83" s="203"/>
      <c r="H83" s="203"/>
      <c r="I83" s="203"/>
      <c r="J83" s="272"/>
      <c r="K83" s="223"/>
      <c r="L83" s="207"/>
      <c r="M83" s="223"/>
      <c r="N83" s="203"/>
    </row>
  </sheetData>
  <sheetProtection/>
  <mergeCells count="25">
    <mergeCell ref="A47:A50"/>
    <mergeCell ref="A52:A55"/>
    <mergeCell ref="A57:A60"/>
    <mergeCell ref="H25:H26"/>
    <mergeCell ref="I25:I26"/>
    <mergeCell ref="A27:A30"/>
    <mergeCell ref="A32:A35"/>
    <mergeCell ref="A37:A40"/>
    <mergeCell ref="A42:A45"/>
    <mergeCell ref="I1:I2"/>
    <mergeCell ref="A4:A7"/>
    <mergeCell ref="A9:A12"/>
    <mergeCell ref="A14:A17"/>
    <mergeCell ref="A19:A23"/>
    <mergeCell ref="A25:A26"/>
    <mergeCell ref="D25:D26"/>
    <mergeCell ref="E25:E26"/>
    <mergeCell ref="F25:F26"/>
    <mergeCell ref="G25:G26"/>
    <mergeCell ref="A1:A2"/>
    <mergeCell ref="D1:D2"/>
    <mergeCell ref="E1:E2"/>
    <mergeCell ref="F1:F2"/>
    <mergeCell ref="G1:G2"/>
    <mergeCell ref="H1:H2"/>
  </mergeCells>
  <conditionalFormatting sqref="AG30:AG33 AG27:AG28 AE19 AG9:AG10 AG20:AG24 AE4:AE8 AI23:AI24 AE14 AG12:AG17 AI17 AG35:AG48">
    <cfRule type="cellIs" priority="58" dxfId="602" operator="lessThan" stopIfTrue="1">
      <formula>$AE$5</formula>
    </cfRule>
  </conditionalFormatting>
  <conditionalFormatting sqref="AI27:AI28 AI30:AI33 AI4:AI10 AI12:AI17 AI19:AI22 AI35:AI48">
    <cfRule type="cellIs" priority="59" dxfId="602" operator="lessThan" stopIfTrue="1">
      <formula>$AI$5</formula>
    </cfRule>
  </conditionalFormatting>
  <conditionalFormatting sqref="R30:R33 R27:R28 N19 R4:R10 N5:N8 N14 R12:R17 R19:R24 R35:R48">
    <cfRule type="cellIs" priority="60" dxfId="602" operator="lessThan" stopIfTrue="1">
      <formula>$R$5</formula>
    </cfRule>
  </conditionalFormatting>
  <conditionalFormatting sqref="P30:P33 P27:P28 P9:P10 N4 P20:P24 P12:P17 P35:P48">
    <cfRule type="cellIs" priority="61" dxfId="602" operator="lessThan" stopIfTrue="1">
      <formula>$N$5</formula>
    </cfRule>
  </conditionalFormatting>
  <conditionalFormatting sqref="Z30:Z33 Z27:Z28 Z4:Z10 Z12:Z17 Z19:Z24 Z35:Z48">
    <cfRule type="cellIs" priority="62" dxfId="602" operator="lessThan" stopIfTrue="1">
      <formula>$Z$5</formula>
    </cfRule>
  </conditionalFormatting>
  <conditionalFormatting sqref="AR30:AR33 AR27:AR28 AN19 AR4:AR10 AN4:AN8 AN14 AR12:AR17 AR19:AR24 AR35:AR48">
    <cfRule type="cellIs" priority="63" dxfId="602" operator="lessThan" stopIfTrue="1">
      <formula>$AR$5</formula>
    </cfRule>
  </conditionalFormatting>
  <conditionalFormatting sqref="X30:X33 X27:X28 V19 X4:X10 V4:V8 V14 X12:X17 X19:X24 X35:X48">
    <cfRule type="cellIs" priority="64" dxfId="602" operator="lessThan" stopIfTrue="1">
      <formula>$X$5</formula>
    </cfRule>
  </conditionalFormatting>
  <conditionalFormatting sqref="AP30:AP33 AP27:AP28 AP9:AP10 AP20:AP24 AP12:AP17 AP35:AP48">
    <cfRule type="cellIs" priority="65" dxfId="602" operator="lessThan" stopIfTrue="1">
      <formula>$AN$5</formula>
    </cfRule>
  </conditionalFormatting>
  <conditionalFormatting sqref="W49:Z55 AF49:AI55 AO49:AR55 O28:P31 AH25:AI31 AQ25:AR31 W25:Z31 AF28:AG31 AO28:AP31 Q25:R31 AM9:AN10 U9:V10 M9:N10 AD9:AE10 AM1:AR3 U1:Z3 AD1:AI3 U20:V33 AM20:AN33 AD20:AE33 M20:N33 U12:V17 AM12:AN17 AD12:AE17 M12:N17 AO25:AP26 AF25:AG26 L1:R3 L25:L26 O25:P26 J9 J11:J12 J14:J17 J52 J54:J55 J19:J23 J57:J61 M35:N47 AD35:AE55 U35:V55 AM35:AN55 M57:R58 M49:R52 N48 N59:R59 M54:R55 N53:R53 AM57:AR65536 AD57:AI65536 U57:Z65536 M60:R65536">
    <cfRule type="cellIs" priority="66" dxfId="602" operator="lessThan" stopIfTrue="1">
      <formula>#REF!</formula>
    </cfRule>
  </conditionalFormatting>
  <conditionalFormatting sqref="AF30:AF33 AF27:AF28 AD19 AF9:AF10 AF20:AF24 AD4:AD8 AH23:AH24 AD14 AF12:AF17 AH17 AF35:AF48">
    <cfRule type="cellIs" priority="67" dxfId="602" operator="lessThan" stopIfTrue="1">
      <formula>$AD$5</formula>
    </cfRule>
  </conditionalFormatting>
  <conditionalFormatting sqref="AH27:AH28 AH30:AH33 AH4:AH10 AH12:AH17 AH19:AH22 AH35:AH48">
    <cfRule type="cellIs" priority="68" dxfId="602" operator="lessThan" stopIfTrue="1">
      <formula>$AH$5</formula>
    </cfRule>
  </conditionalFormatting>
  <conditionalFormatting sqref="Q30:Q33 Q27:Q28 M19 Q4:Q10 M5:M8 M14 M49:M51 M57 Q12:Q17 Q19:Q24 Q35:Q48">
    <cfRule type="cellIs" priority="69" dxfId="602" operator="lessThan" stopIfTrue="1">
      <formula>$Q$5</formula>
    </cfRule>
  </conditionalFormatting>
  <conditionalFormatting sqref="O30:O33 O27:O28 O9:O10 M4 O20:O24 O12:O17 M47 O35:O48">
    <cfRule type="cellIs" priority="70" dxfId="602" operator="lessThan" stopIfTrue="1">
      <formula>$M$5</formula>
    </cfRule>
  </conditionalFormatting>
  <conditionalFormatting sqref="Y30:Y33 Y27:Y28 Y4:Y10 Y12:Y17 Y19:Y24 Y35:Y48">
    <cfRule type="cellIs" priority="71" dxfId="602" operator="lessThan" stopIfTrue="1">
      <formula>$Y$5</formula>
    </cfRule>
  </conditionalFormatting>
  <conditionalFormatting sqref="AQ30:AQ33 AQ27:AQ28 AM19 AQ4:AQ10 AM4:AM8 AM14 AQ12:AQ17 AQ19:AQ24 AQ35:AQ48">
    <cfRule type="cellIs" priority="72" dxfId="602" operator="lessThan" stopIfTrue="1">
      <formula>$AQ$5</formula>
    </cfRule>
  </conditionalFormatting>
  <conditionalFormatting sqref="W30:W33 W27:W28 U19 W4:W10 U4:U8 U14 W12:W17 W19:W24 W35:W48">
    <cfRule type="cellIs" priority="73" dxfId="602" operator="lessThan" stopIfTrue="1">
      <formula>$W$5</formula>
    </cfRule>
  </conditionalFormatting>
  <conditionalFormatting sqref="AO30:AO33 AO27:AO28 AO9:AO10 AO20:AO24 AO12:AO17 AO35:AO48">
    <cfRule type="cellIs" priority="74" dxfId="602" operator="lessThan" stopIfTrue="1">
      <formula>$AM$5</formula>
    </cfRule>
  </conditionalFormatting>
  <conditionalFormatting sqref="J19:J20 J55 J6 J23 J49">
    <cfRule type="cellIs" priority="57" dxfId="602" operator="lessThan" stopIfTrue="1">
      <formula>$L$4</formula>
    </cfRule>
  </conditionalFormatting>
  <conditionalFormatting sqref="AG18">
    <cfRule type="cellIs" priority="40" dxfId="602" operator="lessThan" stopIfTrue="1">
      <formula>$AE$5</formula>
    </cfRule>
  </conditionalFormatting>
  <conditionalFormatting sqref="AI18">
    <cfRule type="cellIs" priority="41" dxfId="602" operator="lessThan" stopIfTrue="1">
      <formula>$AI$5</formula>
    </cfRule>
  </conditionalFormatting>
  <conditionalFormatting sqref="R18">
    <cfRule type="cellIs" priority="42" dxfId="602" operator="lessThan" stopIfTrue="1">
      <formula>$R$5</formula>
    </cfRule>
  </conditionalFormatting>
  <conditionalFormatting sqref="P18">
    <cfRule type="cellIs" priority="43" dxfId="602" operator="lessThan" stopIfTrue="1">
      <formula>$N$5</formula>
    </cfRule>
  </conditionalFormatting>
  <conditionalFormatting sqref="Z18">
    <cfRule type="cellIs" priority="44" dxfId="602" operator="lessThan" stopIfTrue="1">
      <formula>$Z$5</formula>
    </cfRule>
  </conditionalFormatting>
  <conditionalFormatting sqref="AR18">
    <cfRule type="cellIs" priority="45" dxfId="602" operator="lessThan" stopIfTrue="1">
      <formula>$AR$5</formula>
    </cfRule>
  </conditionalFormatting>
  <conditionalFormatting sqref="X18">
    <cfRule type="cellIs" priority="46" dxfId="602" operator="lessThan" stopIfTrue="1">
      <formula>$X$5</formula>
    </cfRule>
  </conditionalFormatting>
  <conditionalFormatting sqref="AP18">
    <cfRule type="cellIs" priority="47" dxfId="602" operator="lessThan" stopIfTrue="1">
      <formula>$AN$5</formula>
    </cfRule>
  </conditionalFormatting>
  <conditionalFormatting sqref="U18:V18 AM18:AN18 AD18:AE18 M18:N18">
    <cfRule type="cellIs" priority="48" dxfId="602" operator="lessThan" stopIfTrue="1">
      <formula>#REF!</formula>
    </cfRule>
  </conditionalFormatting>
  <conditionalFormatting sqref="AF18">
    <cfRule type="cellIs" priority="49" dxfId="602" operator="lessThan" stopIfTrue="1">
      <formula>$AD$5</formula>
    </cfRule>
  </conditionalFormatting>
  <conditionalFormatting sqref="AH18">
    <cfRule type="cellIs" priority="50" dxfId="602" operator="lessThan" stopIfTrue="1">
      <formula>$AH$5</formula>
    </cfRule>
  </conditionalFormatting>
  <conditionalFormatting sqref="Q18">
    <cfRule type="cellIs" priority="51" dxfId="602" operator="lessThan" stopIfTrue="1">
      <formula>$Q$5</formula>
    </cfRule>
  </conditionalFormatting>
  <conditionalFormatting sqref="O18">
    <cfRule type="cellIs" priority="52" dxfId="602" operator="lessThan" stopIfTrue="1">
      <formula>$M$5</formula>
    </cfRule>
  </conditionalFormatting>
  <conditionalFormatting sqref="Y18">
    <cfRule type="cellIs" priority="53" dxfId="602" operator="lessThan" stopIfTrue="1">
      <formula>$Y$5</formula>
    </cfRule>
  </conditionalFormatting>
  <conditionalFormatting sqref="AQ18">
    <cfRule type="cellIs" priority="54" dxfId="602" operator="lessThan" stopIfTrue="1">
      <formula>$AQ$5</formula>
    </cfRule>
  </conditionalFormatting>
  <conditionalFormatting sqref="W18">
    <cfRule type="cellIs" priority="55" dxfId="602" operator="lessThan" stopIfTrue="1">
      <formula>$W$5</formula>
    </cfRule>
  </conditionalFormatting>
  <conditionalFormatting sqref="AO18">
    <cfRule type="cellIs" priority="56" dxfId="602" operator="lessThan" stopIfTrue="1">
      <formula>$AM$5</formula>
    </cfRule>
  </conditionalFormatting>
  <conditionalFormatting sqref="AM56:AR56 U56:Z56 AD56:AI56 M56:R56">
    <cfRule type="cellIs" priority="38" dxfId="602" operator="lessThan" stopIfTrue="1">
      <formula>#REF!</formula>
    </cfRule>
  </conditionalFormatting>
  <conditionalFormatting sqref="M56">
    <cfRule type="cellIs" priority="39" dxfId="602" operator="lessThan" stopIfTrue="1">
      <formula>$Q$5</formula>
    </cfRule>
  </conditionalFormatting>
  <conditionalFormatting sqref="J5">
    <cfRule type="cellIs" priority="18" dxfId="1" operator="lessThan" stopIfTrue="1">
      <formula>$N$3</formula>
    </cfRule>
    <cfRule type="cellIs" priority="19" dxfId="0" operator="lessThan" stopIfTrue="1">
      <formula>$N$2</formula>
    </cfRule>
  </conditionalFormatting>
  <conditionalFormatting sqref="L5">
    <cfRule type="cellIs" priority="16" dxfId="1" operator="lessThan" stopIfTrue="1">
      <formula>$N$3</formula>
    </cfRule>
    <cfRule type="cellIs" priority="17" dxfId="0" operator="lessThan" stopIfTrue="1">
      <formula>$N$2</formula>
    </cfRule>
  </conditionalFormatting>
  <conditionalFormatting sqref="L15">
    <cfRule type="cellIs" priority="14" dxfId="1" operator="lessThan" stopIfTrue="1">
      <formula>$N$3</formula>
    </cfRule>
    <cfRule type="cellIs" priority="15" dxfId="0" operator="lessThan" stopIfTrue="1">
      <formula>$N$2</formula>
    </cfRule>
  </conditionalFormatting>
  <conditionalFormatting sqref="L10">
    <cfRule type="cellIs" priority="12" dxfId="1" operator="lessThan" stopIfTrue="1">
      <formula>$N$3</formula>
    </cfRule>
    <cfRule type="cellIs" priority="13" dxfId="0" operator="lessThan" stopIfTrue="1">
      <formula>$N$2</formula>
    </cfRule>
  </conditionalFormatting>
  <conditionalFormatting sqref="M48">
    <cfRule type="cellIs" priority="11" dxfId="602" operator="lessThan" stopIfTrue="1">
      <formula>$Q$5</formula>
    </cfRule>
  </conditionalFormatting>
  <conditionalFormatting sqref="L48">
    <cfRule type="cellIs" priority="9" dxfId="1" operator="lessThan" stopIfTrue="1">
      <formula>$N$3</formula>
    </cfRule>
    <cfRule type="cellIs" priority="10" dxfId="0" operator="lessThan" stopIfTrue="1">
      <formula>$N$2</formula>
    </cfRule>
  </conditionalFormatting>
  <conditionalFormatting sqref="M59">
    <cfRule type="cellIs" priority="8" dxfId="602" operator="lessThan" stopIfTrue="1">
      <formula>#REF!</formula>
    </cfRule>
  </conditionalFormatting>
  <conditionalFormatting sqref="L59">
    <cfRule type="cellIs" priority="6" dxfId="1" operator="lessThan" stopIfTrue="1">
      <formula>$N$3</formula>
    </cfRule>
    <cfRule type="cellIs" priority="7" dxfId="0" operator="lessThan" stopIfTrue="1">
      <formula>$N$2</formula>
    </cfRule>
  </conditionalFormatting>
  <conditionalFormatting sqref="M53">
    <cfRule type="cellIs" priority="5" dxfId="602" operator="lessThan" stopIfTrue="1">
      <formula>#REF!</formula>
    </cfRule>
  </conditionalFormatting>
  <conditionalFormatting sqref="L53">
    <cfRule type="cellIs" priority="3" dxfId="1" operator="lessThan" stopIfTrue="1">
      <formula>$N$3</formula>
    </cfRule>
    <cfRule type="cellIs" priority="4" dxfId="0" operator="lessThan" stopIfTrue="1">
      <formula>$N$2</formula>
    </cfRule>
  </conditionalFormatting>
  <conditionalFormatting sqref="L20">
    <cfRule type="cellIs" priority="1" dxfId="1" operator="lessThan" stopIfTrue="1">
      <formula>$N$3</formula>
    </cfRule>
    <cfRule type="cellIs" priority="2" dxfId="0" operator="lessThan" stopIfTrue="1">
      <formula>$N$2</formula>
    </cfRule>
  </conditionalFormatting>
  <printOptions gridLines="1"/>
  <pageMargins left="0.708661417322835" right="0.708661417322835" top="1.248031496" bottom="0.748031496062992" header="0.31496062992126" footer="0.31496062992126"/>
  <pageSetup horizontalDpi="600" verticalDpi="600" orientation="portrait" scale="69" r:id="rId3"/>
  <headerFooter alignWithMargins="0">
    <oddHeader>&amp;C2012 OKTOBERFEST SHORT TRACK SPEED SKATING COMPETITION 
OCTOBER 12th - 114th, 2012
OLYMPIC OVAL
CALGARY, ALBERTA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CY291"/>
  <sheetViews>
    <sheetView showZeros="0" zoomScalePageLayoutView="0" workbookViewId="0" topLeftCell="A1">
      <pane xSplit="7" ySplit="2" topLeftCell="H19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134" sqref="B134"/>
    </sheetView>
  </sheetViews>
  <sheetFormatPr defaultColWidth="9.140625" defaultRowHeight="15"/>
  <cols>
    <col min="1" max="1" width="6.57421875" style="6" customWidth="1"/>
    <col min="2" max="2" width="8.57421875" style="75" customWidth="1"/>
    <col min="3" max="3" width="5.28125" style="6" customWidth="1"/>
    <col min="4" max="4" width="16.140625" style="5" customWidth="1"/>
    <col min="5" max="5" width="15.28125" style="5" customWidth="1"/>
    <col min="6" max="6" width="3.7109375" style="5" hidden="1" customWidth="1"/>
    <col min="7" max="7" width="10.28125" style="19" customWidth="1"/>
    <col min="8" max="8" width="0.9921875" style="5" customWidth="1"/>
    <col min="9" max="10" width="6.28125" style="6" hidden="1" customWidth="1"/>
    <col min="11" max="11" width="0.85546875" style="5" hidden="1" customWidth="1"/>
    <col min="12" max="12" width="4.421875" style="6" hidden="1" customWidth="1"/>
    <col min="13" max="13" width="6.57421875" style="6" hidden="1" customWidth="1"/>
    <col min="14" max="14" width="9.140625" style="5" hidden="1" customWidth="1"/>
    <col min="15" max="15" width="3.28125" style="6" hidden="1" customWidth="1"/>
    <col min="16" max="16" width="6.28125" style="6" hidden="1" customWidth="1"/>
    <col min="17" max="17" width="6.28125" style="7" hidden="1" customWidth="1"/>
    <col min="18" max="18" width="0.85546875" style="5" hidden="1" customWidth="1"/>
    <col min="19" max="19" width="4.7109375" style="6" hidden="1" customWidth="1"/>
    <col min="20" max="20" width="4.421875" style="6" hidden="1" customWidth="1"/>
    <col min="21" max="21" width="6.57421875" style="6" hidden="1" customWidth="1"/>
    <col min="22" max="22" width="9.140625" style="5" hidden="1" customWidth="1"/>
    <col min="23" max="23" width="3.28125" style="6" hidden="1" customWidth="1"/>
    <col min="24" max="24" width="6.28125" style="6" hidden="1" customWidth="1"/>
    <col min="25" max="25" width="0.85546875" style="5" hidden="1" customWidth="1"/>
    <col min="26" max="26" width="6.28125" style="6" hidden="1" customWidth="1"/>
    <col min="27" max="27" width="5.8515625" style="6" hidden="1" customWidth="1"/>
    <col min="28" max="28" width="0.85546875" style="5" hidden="1" customWidth="1"/>
    <col min="29" max="16384" width="9.140625" style="5" customWidth="1"/>
  </cols>
  <sheetData>
    <row r="1" spans="2:28" ht="18">
      <c r="B1" s="71" t="s">
        <v>85</v>
      </c>
      <c r="C1" s="1"/>
      <c r="D1" s="2"/>
      <c r="E1" s="2"/>
      <c r="F1" s="2"/>
      <c r="H1" s="429"/>
      <c r="I1" s="429"/>
      <c r="K1" s="4"/>
      <c r="N1" s="2"/>
      <c r="R1" s="4"/>
      <c r="V1" s="2"/>
      <c r="Y1" s="4"/>
      <c r="AB1" s="4"/>
    </row>
    <row r="2" spans="2:28" ht="42" customHeight="1">
      <c r="B2" s="83" t="s">
        <v>0</v>
      </c>
      <c r="C2" s="83" t="s">
        <v>84</v>
      </c>
      <c r="D2" s="84" t="s">
        <v>1</v>
      </c>
      <c r="E2" s="116"/>
      <c r="F2" s="117" t="s">
        <v>25</v>
      </c>
      <c r="G2" s="101"/>
      <c r="H2" s="118"/>
      <c r="I2" s="54" t="s">
        <v>5</v>
      </c>
      <c r="J2" s="54" t="s">
        <v>5</v>
      </c>
      <c r="K2" s="29"/>
      <c r="L2" s="54" t="s">
        <v>12</v>
      </c>
      <c r="M2" s="53" t="s">
        <v>21</v>
      </c>
      <c r="N2" s="52" t="s">
        <v>10</v>
      </c>
      <c r="O2" s="54" t="s">
        <v>4</v>
      </c>
      <c r="P2" s="54" t="s">
        <v>5</v>
      </c>
      <c r="Q2" s="68"/>
      <c r="R2" s="29"/>
      <c r="S2" s="62" t="s">
        <v>2</v>
      </c>
      <c r="T2" s="54" t="s">
        <v>12</v>
      </c>
      <c r="U2" s="53" t="s">
        <v>21</v>
      </c>
      <c r="V2" s="52" t="s">
        <v>10</v>
      </c>
      <c r="W2" s="54" t="s">
        <v>4</v>
      </c>
      <c r="X2" s="54" t="s">
        <v>5</v>
      </c>
      <c r="Y2" s="29"/>
      <c r="Z2" s="31"/>
      <c r="AA2" s="31"/>
      <c r="AB2" s="29"/>
    </row>
    <row r="3" spans="2:28" ht="23.25" customHeight="1">
      <c r="B3" s="130" t="s">
        <v>302</v>
      </c>
      <c r="C3" s="123"/>
      <c r="D3" s="137" t="s">
        <v>308</v>
      </c>
      <c r="E3" s="4"/>
      <c r="F3" s="125"/>
      <c r="G3" s="139" t="s">
        <v>20</v>
      </c>
      <c r="H3" s="29"/>
      <c r="I3" s="1"/>
      <c r="J3" s="1"/>
      <c r="K3" s="29"/>
      <c r="L3" s="1"/>
      <c r="M3" s="127"/>
      <c r="N3" s="128"/>
      <c r="O3" s="1"/>
      <c r="P3" s="1"/>
      <c r="Q3" s="1"/>
      <c r="R3" s="29"/>
      <c r="S3" s="129"/>
      <c r="T3" s="1"/>
      <c r="U3" s="127"/>
      <c r="V3" s="128"/>
      <c r="W3" s="1"/>
      <c r="X3" s="1"/>
      <c r="Y3" s="29"/>
      <c r="Z3" s="3"/>
      <c r="AA3" s="3"/>
      <c r="AB3" s="29"/>
    </row>
    <row r="4" spans="1:28" s="13" customFormat="1" ht="15.75" customHeight="1">
      <c r="A4" s="75">
        <v>1</v>
      </c>
      <c r="B4" s="114">
        <v>160</v>
      </c>
      <c r="C4" s="112" t="s">
        <v>261</v>
      </c>
      <c r="D4" s="15" t="s">
        <v>263</v>
      </c>
      <c r="E4" s="15" t="s">
        <v>264</v>
      </c>
      <c r="F4" s="33"/>
      <c r="G4" s="10">
        <v>210100</v>
      </c>
      <c r="H4" s="26"/>
      <c r="I4" s="57"/>
      <c r="J4" s="57"/>
      <c r="K4" s="26"/>
      <c r="L4" s="30"/>
      <c r="M4" s="30"/>
      <c r="N4" s="32"/>
      <c r="O4" s="30"/>
      <c r="P4" s="57"/>
      <c r="Q4" s="57"/>
      <c r="R4" s="26"/>
      <c r="S4" s="30"/>
      <c r="T4" s="30"/>
      <c r="U4" s="30"/>
      <c r="V4" s="32"/>
      <c r="W4" s="30"/>
      <c r="X4" s="57"/>
      <c r="Y4" s="26"/>
      <c r="Z4" s="57"/>
      <c r="AA4" s="57"/>
      <c r="AB4" s="26"/>
    </row>
    <row r="5" spans="1:28" s="13" customFormat="1" ht="15.75" customHeight="1">
      <c r="A5" s="75">
        <v>2</v>
      </c>
      <c r="B5" s="114">
        <v>162</v>
      </c>
      <c r="C5" s="112" t="s">
        <v>261</v>
      </c>
      <c r="D5" s="15" t="s">
        <v>267</v>
      </c>
      <c r="E5" s="15" t="s">
        <v>268</v>
      </c>
      <c r="F5" s="33"/>
      <c r="G5" s="32">
        <v>210200</v>
      </c>
      <c r="H5" s="26"/>
      <c r="I5" s="57"/>
      <c r="J5" s="57"/>
      <c r="K5" s="26"/>
      <c r="L5" s="56"/>
      <c r="M5" s="30"/>
      <c r="N5" s="32"/>
      <c r="O5" s="30"/>
      <c r="P5" s="57"/>
      <c r="Q5" s="57" t="e">
        <f>SUM(#REF!+P5)</f>
        <v>#REF!</v>
      </c>
      <c r="R5" s="26"/>
      <c r="S5" s="30"/>
      <c r="T5" s="30"/>
      <c r="U5" s="30"/>
      <c r="V5" s="32"/>
      <c r="W5" s="30"/>
      <c r="X5" s="57"/>
      <c r="Y5" s="26"/>
      <c r="Z5" s="57" t="e">
        <f>SUM(#REF!+P5+#REF!)</f>
        <v>#REF!</v>
      </c>
      <c r="AA5" s="57"/>
      <c r="AB5" s="26"/>
    </row>
    <row r="6" spans="1:28" s="13" customFormat="1" ht="15.75" customHeight="1">
      <c r="A6" s="75">
        <v>3</v>
      </c>
      <c r="B6" s="114">
        <v>163</v>
      </c>
      <c r="C6" s="112" t="s">
        <v>261</v>
      </c>
      <c r="D6" s="15" t="s">
        <v>269</v>
      </c>
      <c r="E6" s="15" t="s">
        <v>270</v>
      </c>
      <c r="F6" s="33"/>
      <c r="G6" s="32">
        <v>210300</v>
      </c>
      <c r="H6" s="26"/>
      <c r="I6" s="57"/>
      <c r="J6" s="57"/>
      <c r="K6" s="26"/>
      <c r="L6" s="30"/>
      <c r="M6" s="30"/>
      <c r="N6" s="32"/>
      <c r="O6" s="30"/>
      <c r="P6" s="57"/>
      <c r="Q6" s="57" t="e">
        <f>SUM(#REF!+P6)</f>
        <v>#REF!</v>
      </c>
      <c r="R6" s="26"/>
      <c r="S6" s="30"/>
      <c r="T6" s="30"/>
      <c r="U6" s="30"/>
      <c r="V6" s="32"/>
      <c r="W6" s="30"/>
      <c r="X6" s="57"/>
      <c r="Y6" s="26"/>
      <c r="Z6" s="57" t="e">
        <f>SUM(Q6+X6)</f>
        <v>#REF!</v>
      </c>
      <c r="AA6" s="57"/>
      <c r="AB6" s="26"/>
    </row>
    <row r="7" spans="1:28" s="13" customFormat="1" ht="15.75" customHeight="1">
      <c r="A7" s="75">
        <v>4</v>
      </c>
      <c r="B7" s="114">
        <v>161</v>
      </c>
      <c r="C7" s="112" t="s">
        <v>261</v>
      </c>
      <c r="D7" s="15" t="s">
        <v>265</v>
      </c>
      <c r="E7" s="15" t="s">
        <v>266</v>
      </c>
      <c r="F7" s="33"/>
      <c r="G7" s="32">
        <v>210600</v>
      </c>
      <c r="H7" s="26"/>
      <c r="I7" s="57"/>
      <c r="J7" s="57"/>
      <c r="K7" s="26"/>
      <c r="L7" s="30"/>
      <c r="M7" s="30"/>
      <c r="N7" s="32"/>
      <c r="O7" s="30"/>
      <c r="P7" s="57"/>
      <c r="Q7" s="57" t="e">
        <f>SUM(#REF!+P7)</f>
        <v>#REF!</v>
      </c>
      <c r="R7" s="26"/>
      <c r="S7" s="30"/>
      <c r="T7" s="30"/>
      <c r="U7" s="30"/>
      <c r="V7" s="32"/>
      <c r="W7" s="30"/>
      <c r="X7" s="57"/>
      <c r="Y7" s="26"/>
      <c r="Z7" s="57" t="e">
        <f>SUM(Q7+X7)</f>
        <v>#REF!</v>
      </c>
      <c r="AA7" s="57"/>
      <c r="AB7" s="26"/>
    </row>
    <row r="8" spans="1:28" s="13" customFormat="1" ht="15.75" customHeight="1">
      <c r="A8" s="75">
        <v>5</v>
      </c>
      <c r="B8" s="114">
        <v>154</v>
      </c>
      <c r="C8" s="112" t="s">
        <v>218</v>
      </c>
      <c r="D8" s="15" t="s">
        <v>219</v>
      </c>
      <c r="E8" s="15" t="s">
        <v>220</v>
      </c>
      <c r="F8" s="33"/>
      <c r="G8" s="32">
        <v>210900</v>
      </c>
      <c r="H8" s="26"/>
      <c r="I8" s="57"/>
      <c r="J8" s="57"/>
      <c r="K8" s="106"/>
      <c r="L8" s="110"/>
      <c r="M8" s="110"/>
      <c r="N8" s="109"/>
      <c r="O8" s="110"/>
      <c r="P8" s="111"/>
      <c r="Q8" s="111"/>
      <c r="R8" s="106"/>
      <c r="S8" s="110"/>
      <c r="T8" s="110"/>
      <c r="U8" s="110"/>
      <c r="V8" s="109"/>
      <c r="W8" s="110"/>
      <c r="X8" s="111"/>
      <c r="Y8" s="106"/>
      <c r="Z8" s="111"/>
      <c r="AA8" s="111"/>
      <c r="AB8" s="26"/>
    </row>
    <row r="9" spans="1:28" s="13" customFormat="1" ht="15.75" customHeight="1">
      <c r="A9" s="75">
        <v>6</v>
      </c>
      <c r="B9" s="114">
        <v>164</v>
      </c>
      <c r="C9" s="112" t="s">
        <v>261</v>
      </c>
      <c r="D9" s="15" t="s">
        <v>271</v>
      </c>
      <c r="E9" s="15" t="s">
        <v>272</v>
      </c>
      <c r="F9" s="33"/>
      <c r="G9" s="32">
        <v>212100</v>
      </c>
      <c r="H9" s="26"/>
      <c r="I9" s="57"/>
      <c r="J9" s="57"/>
      <c r="K9" s="26"/>
      <c r="L9" s="30"/>
      <c r="M9" s="30"/>
      <c r="N9" s="32"/>
      <c r="O9" s="30"/>
      <c r="P9" s="57"/>
      <c r="Q9" s="57" t="e">
        <f>SUM(#REF!+P9)</f>
        <v>#REF!</v>
      </c>
      <c r="R9" s="26"/>
      <c r="S9" s="30"/>
      <c r="T9" s="30"/>
      <c r="U9" s="69"/>
      <c r="V9" s="32"/>
      <c r="W9" s="30"/>
      <c r="X9" s="57"/>
      <c r="Y9" s="26"/>
      <c r="Z9" s="57" t="e">
        <f>SUM(Q9+X9)</f>
        <v>#REF!</v>
      </c>
      <c r="AA9" s="57"/>
      <c r="AB9" s="26"/>
    </row>
    <row r="10" spans="1:28" s="13" customFormat="1" ht="15.75" customHeight="1">
      <c r="A10" s="75">
        <v>7</v>
      </c>
      <c r="B10" s="115">
        <v>158</v>
      </c>
      <c r="C10" s="112" t="s">
        <v>218</v>
      </c>
      <c r="D10" s="15" t="s">
        <v>226</v>
      </c>
      <c r="E10" s="15" t="s">
        <v>227</v>
      </c>
      <c r="F10" s="33"/>
      <c r="G10" s="32">
        <v>213000</v>
      </c>
      <c r="H10" s="26"/>
      <c r="I10" s="57"/>
      <c r="J10" s="57"/>
      <c r="K10" s="26"/>
      <c r="L10" s="30"/>
      <c r="M10" s="30"/>
      <c r="N10" s="32"/>
      <c r="O10" s="30"/>
      <c r="P10" s="57"/>
      <c r="Q10" s="57"/>
      <c r="R10" s="26"/>
      <c r="S10" s="30"/>
      <c r="T10" s="30"/>
      <c r="U10" s="30"/>
      <c r="V10" s="32"/>
      <c r="W10" s="30"/>
      <c r="X10" s="57"/>
      <c r="Y10" s="26"/>
      <c r="Z10" s="57"/>
      <c r="AA10" s="57"/>
      <c r="AB10" s="26"/>
    </row>
    <row r="11" spans="1:28" ht="15.75" customHeight="1">
      <c r="A11" s="75">
        <v>8</v>
      </c>
      <c r="B11" s="114">
        <v>167</v>
      </c>
      <c r="C11" s="112" t="s">
        <v>261</v>
      </c>
      <c r="D11" s="15" t="s">
        <v>277</v>
      </c>
      <c r="E11" s="15" t="s">
        <v>278</v>
      </c>
      <c r="F11" s="33"/>
      <c r="G11" s="32">
        <v>213200</v>
      </c>
      <c r="H11" s="26"/>
      <c r="I11" s="57"/>
      <c r="J11" s="57"/>
      <c r="K11" s="26"/>
      <c r="L11" s="30"/>
      <c r="M11" s="30"/>
      <c r="N11" s="32"/>
      <c r="O11" s="30"/>
      <c r="P11" s="57"/>
      <c r="Q11" s="57" t="e">
        <f>SUM(#REF!+P11)</f>
        <v>#REF!</v>
      </c>
      <c r="R11" s="26"/>
      <c r="S11" s="30"/>
      <c r="T11" s="30"/>
      <c r="U11" s="69"/>
      <c r="V11" s="32"/>
      <c r="W11" s="30"/>
      <c r="X11" s="57"/>
      <c r="Y11" s="26"/>
      <c r="Z11" s="57" t="e">
        <f>SUM(Q11+X11)</f>
        <v>#REF!</v>
      </c>
      <c r="AA11" s="57"/>
      <c r="AB11" s="26"/>
    </row>
    <row r="12" spans="1:28" s="13" customFormat="1" ht="15.75" customHeight="1">
      <c r="A12" s="75">
        <v>9</v>
      </c>
      <c r="B12" s="114">
        <v>155</v>
      </c>
      <c r="C12" s="112" t="s">
        <v>218</v>
      </c>
      <c r="D12" s="15" t="s">
        <v>221</v>
      </c>
      <c r="E12" s="15" t="s">
        <v>222</v>
      </c>
      <c r="F12" s="33"/>
      <c r="G12" s="32">
        <v>214000</v>
      </c>
      <c r="H12" s="26"/>
      <c r="I12" s="57"/>
      <c r="J12" s="57"/>
      <c r="K12" s="26"/>
      <c r="L12" s="30"/>
      <c r="M12" s="30"/>
      <c r="N12" s="32"/>
      <c r="O12" s="30"/>
      <c r="P12" s="57"/>
      <c r="Q12" s="57"/>
      <c r="R12" s="26"/>
      <c r="S12" s="30"/>
      <c r="T12" s="30"/>
      <c r="U12" s="30"/>
      <c r="V12" s="32"/>
      <c r="W12" s="30"/>
      <c r="X12" s="57"/>
      <c r="Y12" s="26"/>
      <c r="Z12" s="57"/>
      <c r="AA12" s="57"/>
      <c r="AB12" s="26"/>
    </row>
    <row r="13" spans="1:28" s="13" customFormat="1" ht="15.75" customHeight="1">
      <c r="A13" s="75">
        <v>10</v>
      </c>
      <c r="B13" s="114">
        <v>166</v>
      </c>
      <c r="C13" s="112" t="s">
        <v>261</v>
      </c>
      <c r="D13" s="15" t="s">
        <v>275</v>
      </c>
      <c r="E13" s="15" t="s">
        <v>276</v>
      </c>
      <c r="F13" s="33"/>
      <c r="G13" s="32">
        <v>214000</v>
      </c>
      <c r="H13" s="26"/>
      <c r="I13" s="57"/>
      <c r="J13" s="57"/>
      <c r="K13" s="26"/>
      <c r="L13" s="30"/>
      <c r="M13" s="30"/>
      <c r="N13" s="32"/>
      <c r="O13" s="30"/>
      <c r="P13" s="57"/>
      <c r="Q13" s="57" t="e">
        <f>SUM(#REF!+P13)</f>
        <v>#REF!</v>
      </c>
      <c r="R13" s="26"/>
      <c r="S13" s="30"/>
      <c r="T13" s="30"/>
      <c r="U13" s="69"/>
      <c r="V13" s="32"/>
      <c r="W13" s="30"/>
      <c r="X13" s="57"/>
      <c r="Y13" s="26"/>
      <c r="Z13" s="57" t="e">
        <f>SUM(Q13+X13)</f>
        <v>#REF!</v>
      </c>
      <c r="AA13" s="57"/>
      <c r="AB13" s="26"/>
    </row>
    <row r="14" spans="1:28" s="13" customFormat="1" ht="15.75" customHeight="1">
      <c r="A14" s="75">
        <v>11</v>
      </c>
      <c r="B14" s="115">
        <v>156</v>
      </c>
      <c r="C14" s="112" t="s">
        <v>218</v>
      </c>
      <c r="D14" s="15" t="s">
        <v>223</v>
      </c>
      <c r="E14" s="15" t="s">
        <v>157</v>
      </c>
      <c r="F14" s="33"/>
      <c r="G14" s="32">
        <v>215000</v>
      </c>
      <c r="H14" s="26"/>
      <c r="I14" s="57"/>
      <c r="J14" s="57"/>
      <c r="K14" s="26"/>
      <c r="L14" s="30"/>
      <c r="M14" s="30"/>
      <c r="N14" s="32"/>
      <c r="O14" s="30"/>
      <c r="P14" s="57"/>
      <c r="Q14" s="57"/>
      <c r="R14" s="26"/>
      <c r="S14" s="30"/>
      <c r="T14" s="30"/>
      <c r="U14" s="30"/>
      <c r="V14" s="32"/>
      <c r="W14" s="30"/>
      <c r="X14" s="57"/>
      <c r="Y14" s="26"/>
      <c r="Z14" s="57"/>
      <c r="AA14" s="57"/>
      <c r="AB14" s="26"/>
    </row>
    <row r="15" spans="1:33" ht="15.75" customHeight="1">
      <c r="A15" s="75">
        <v>12</v>
      </c>
      <c r="B15" s="114">
        <v>168</v>
      </c>
      <c r="C15" s="112" t="s">
        <v>261</v>
      </c>
      <c r="D15" s="15" t="s">
        <v>279</v>
      </c>
      <c r="E15" s="15" t="s">
        <v>280</v>
      </c>
      <c r="F15" s="141"/>
      <c r="G15" s="32">
        <v>215200</v>
      </c>
      <c r="H15" s="26"/>
      <c r="I15" s="57"/>
      <c r="J15" s="57"/>
      <c r="K15" s="112"/>
      <c r="L15" s="30"/>
      <c r="M15" s="30"/>
      <c r="N15" s="32"/>
      <c r="O15" s="56"/>
      <c r="P15" s="142"/>
      <c r="Q15" s="30"/>
      <c r="R15" s="112"/>
      <c r="S15" s="30"/>
      <c r="T15" s="142"/>
      <c r="U15" s="30"/>
      <c r="V15" s="30"/>
      <c r="W15" s="32"/>
      <c r="X15" s="56"/>
      <c r="Y15" s="26"/>
      <c r="Z15" s="57"/>
      <c r="AA15" s="32"/>
      <c r="AB15" s="24"/>
      <c r="AC15" s="13"/>
      <c r="AD15" s="13"/>
      <c r="AE15" s="13"/>
      <c r="AF15" s="13"/>
      <c r="AG15" s="13"/>
    </row>
    <row r="16" spans="1:28" s="13" customFormat="1" ht="15.75" customHeight="1">
      <c r="A16" s="75">
        <v>13</v>
      </c>
      <c r="B16" s="114">
        <v>111</v>
      </c>
      <c r="C16" s="112" t="s">
        <v>28</v>
      </c>
      <c r="D16" s="15" t="s">
        <v>152</v>
      </c>
      <c r="E16" s="15" t="s">
        <v>153</v>
      </c>
      <c r="F16" s="33"/>
      <c r="G16" s="32">
        <v>215400</v>
      </c>
      <c r="H16" s="26"/>
      <c r="I16" s="79"/>
      <c r="J16" s="79"/>
      <c r="K16" s="26"/>
      <c r="L16" s="56"/>
      <c r="M16" s="56"/>
      <c r="N16" s="32"/>
      <c r="O16" s="56"/>
      <c r="P16" s="79"/>
      <c r="Q16" s="79" t="e">
        <f>SUM(#REF!+P16)</f>
        <v>#REF!</v>
      </c>
      <c r="R16" s="26"/>
      <c r="S16" s="56"/>
      <c r="T16" s="56"/>
      <c r="U16" s="56"/>
      <c r="V16" s="32"/>
      <c r="W16" s="56"/>
      <c r="X16" s="79"/>
      <c r="Y16" s="26"/>
      <c r="Z16" s="57" t="e">
        <f>SUM(#REF!+P16+#REF!)</f>
        <v>#REF!</v>
      </c>
      <c r="AA16" s="57"/>
      <c r="AB16" s="26"/>
    </row>
    <row r="17" spans="1:28" s="13" customFormat="1" ht="15.75" customHeight="1">
      <c r="A17" s="75">
        <v>14</v>
      </c>
      <c r="B17" s="115">
        <v>157</v>
      </c>
      <c r="C17" s="112" t="s">
        <v>218</v>
      </c>
      <c r="D17" s="15" t="s">
        <v>224</v>
      </c>
      <c r="E17" s="15" t="s">
        <v>225</v>
      </c>
      <c r="F17" s="33"/>
      <c r="G17" s="32">
        <v>216000</v>
      </c>
      <c r="H17" s="26"/>
      <c r="I17" s="57"/>
      <c r="J17" s="57"/>
      <c r="K17" s="26"/>
      <c r="L17" s="30"/>
      <c r="M17" s="30"/>
      <c r="N17" s="32"/>
      <c r="O17" s="30"/>
      <c r="P17" s="57"/>
      <c r="Q17" s="57"/>
      <c r="R17" s="26"/>
      <c r="S17" s="30"/>
      <c r="T17" s="30"/>
      <c r="U17" s="30"/>
      <c r="V17" s="32"/>
      <c r="W17" s="30"/>
      <c r="X17" s="57"/>
      <c r="Y17" s="26"/>
      <c r="Z17" s="57"/>
      <c r="AA17" s="57"/>
      <c r="AB17" s="26"/>
    </row>
    <row r="18" spans="1:28" s="13" customFormat="1" ht="15.75" customHeight="1">
      <c r="A18" s="75">
        <v>15</v>
      </c>
      <c r="B18" s="114">
        <v>141</v>
      </c>
      <c r="C18" s="112" t="s">
        <v>28</v>
      </c>
      <c r="D18" s="15" t="s">
        <v>63</v>
      </c>
      <c r="E18" s="15" t="s">
        <v>64</v>
      </c>
      <c r="F18" s="33"/>
      <c r="G18" s="32">
        <v>217100</v>
      </c>
      <c r="H18" s="26"/>
      <c r="I18" s="57"/>
      <c r="J18" s="57"/>
      <c r="K18" s="26"/>
      <c r="L18" s="30"/>
      <c r="M18" s="30"/>
      <c r="N18" s="32"/>
      <c r="O18" s="30"/>
      <c r="P18" s="57"/>
      <c r="Q18" s="57" t="e">
        <f>SUM(#REF!+P18)</f>
        <v>#REF!</v>
      </c>
      <c r="R18" s="26"/>
      <c r="S18" s="30"/>
      <c r="T18" s="30"/>
      <c r="U18" s="30"/>
      <c r="V18" s="32"/>
      <c r="W18" s="30"/>
      <c r="X18" s="57"/>
      <c r="Y18" s="26"/>
      <c r="Z18" s="57" t="e">
        <f>SUM(#REF!+P18+#REF!)</f>
        <v>#REF!</v>
      </c>
      <c r="AA18" s="57"/>
      <c r="AB18" s="26"/>
    </row>
    <row r="19" spans="1:28" s="13" customFormat="1" ht="15.75" customHeight="1">
      <c r="A19" s="75">
        <v>16</v>
      </c>
      <c r="B19" s="114">
        <v>105</v>
      </c>
      <c r="C19" s="112" t="s">
        <v>312</v>
      </c>
      <c r="D19" s="15" t="s">
        <v>142</v>
      </c>
      <c r="E19" s="15" t="s">
        <v>143</v>
      </c>
      <c r="F19" s="33"/>
      <c r="G19" s="32">
        <v>217400</v>
      </c>
      <c r="H19" s="26"/>
      <c r="I19" s="57"/>
      <c r="J19" s="57"/>
      <c r="K19" s="26"/>
      <c r="L19" s="30"/>
      <c r="M19" s="30"/>
      <c r="N19" s="32"/>
      <c r="O19" s="30"/>
      <c r="P19" s="57"/>
      <c r="Q19" s="57" t="e">
        <f>SUM(#REF!+P19)</f>
        <v>#REF!</v>
      </c>
      <c r="R19" s="26"/>
      <c r="S19" s="30"/>
      <c r="T19" s="30"/>
      <c r="U19" s="30"/>
      <c r="V19" s="32"/>
      <c r="W19" s="30"/>
      <c r="X19" s="57"/>
      <c r="Y19" s="26"/>
      <c r="Z19" s="57" t="e">
        <f>SUM(#REF!+P19+#REF!)</f>
        <v>#REF!</v>
      </c>
      <c r="AA19" s="57"/>
      <c r="AB19" s="26"/>
    </row>
    <row r="20" spans="1:33" ht="15.75" customHeight="1">
      <c r="A20" s="75">
        <v>17</v>
      </c>
      <c r="B20" s="114">
        <v>169</v>
      </c>
      <c r="C20" s="112" t="s">
        <v>261</v>
      </c>
      <c r="D20" s="15" t="s">
        <v>281</v>
      </c>
      <c r="E20" s="15" t="s">
        <v>282</v>
      </c>
      <c r="F20" s="141"/>
      <c r="G20" s="32">
        <v>217400</v>
      </c>
      <c r="H20" s="26"/>
      <c r="I20" s="57"/>
      <c r="J20" s="57"/>
      <c r="K20" s="112"/>
      <c r="L20" s="30"/>
      <c r="M20" s="30"/>
      <c r="N20" s="32"/>
      <c r="O20" s="56"/>
      <c r="P20" s="142"/>
      <c r="Q20" s="30"/>
      <c r="R20" s="112"/>
      <c r="S20" s="30"/>
      <c r="T20" s="142"/>
      <c r="U20" s="30"/>
      <c r="V20" s="30"/>
      <c r="W20" s="32"/>
      <c r="X20" s="56"/>
      <c r="Y20" s="26"/>
      <c r="Z20" s="57"/>
      <c r="AA20" s="32"/>
      <c r="AB20" s="24"/>
      <c r="AC20" s="13"/>
      <c r="AD20" s="13"/>
      <c r="AE20" s="13"/>
      <c r="AF20" s="13"/>
      <c r="AG20" s="13"/>
    </row>
    <row r="21" spans="1:28" s="13" customFormat="1" ht="15.75" customHeight="1">
      <c r="A21" s="75">
        <v>18</v>
      </c>
      <c r="B21" s="114">
        <v>165</v>
      </c>
      <c r="C21" s="112" t="s">
        <v>261</v>
      </c>
      <c r="D21" s="15" t="s">
        <v>273</v>
      </c>
      <c r="E21" s="15" t="s">
        <v>274</v>
      </c>
      <c r="F21" s="33"/>
      <c r="G21" s="32">
        <v>217500</v>
      </c>
      <c r="H21" s="26"/>
      <c r="I21" s="57"/>
      <c r="J21" s="57"/>
      <c r="K21" s="26"/>
      <c r="L21" s="30"/>
      <c r="M21" s="30"/>
      <c r="N21" s="32"/>
      <c r="O21" s="30"/>
      <c r="P21" s="57"/>
      <c r="Q21" s="57" t="e">
        <f>SUM(#REF!+P21)</f>
        <v>#REF!</v>
      </c>
      <c r="R21" s="26"/>
      <c r="S21" s="30"/>
      <c r="T21" s="30"/>
      <c r="U21" s="30"/>
      <c r="V21" s="32"/>
      <c r="W21" s="30"/>
      <c r="X21" s="57"/>
      <c r="Y21" s="26"/>
      <c r="Z21" s="57" t="e">
        <f>SUM(Q21+X21)</f>
        <v>#REF!</v>
      </c>
      <c r="AA21" s="57"/>
      <c r="AB21" s="26"/>
    </row>
    <row r="22" spans="1:28" s="13" customFormat="1" ht="15.75" customHeight="1">
      <c r="A22" s="75"/>
      <c r="B22" s="130" t="s">
        <v>303</v>
      </c>
      <c r="C22" s="112"/>
      <c r="D22" s="15"/>
      <c r="E22" s="15"/>
      <c r="F22" s="33"/>
      <c r="G22" s="32"/>
      <c r="H22" s="26"/>
      <c r="I22" s="57"/>
      <c r="J22" s="57"/>
      <c r="K22" s="26"/>
      <c r="L22" s="30"/>
      <c r="M22" s="30"/>
      <c r="N22" s="32"/>
      <c r="O22" s="30"/>
      <c r="P22" s="57"/>
      <c r="Q22" s="57"/>
      <c r="R22" s="26"/>
      <c r="S22" s="30"/>
      <c r="T22" s="30"/>
      <c r="U22" s="30"/>
      <c r="V22" s="32"/>
      <c r="W22" s="30"/>
      <c r="X22" s="57"/>
      <c r="Y22" s="26"/>
      <c r="Z22" s="57"/>
      <c r="AA22" s="57"/>
      <c r="AB22" s="26"/>
    </row>
    <row r="23" spans="1:28" s="13" customFormat="1" ht="15.75" customHeight="1">
      <c r="A23" s="75">
        <v>19</v>
      </c>
      <c r="B23" s="114">
        <v>137</v>
      </c>
      <c r="C23" s="112" t="s">
        <v>28</v>
      </c>
      <c r="D23" s="15" t="s">
        <v>188</v>
      </c>
      <c r="E23" s="15" t="s">
        <v>189</v>
      </c>
      <c r="F23" s="33"/>
      <c r="G23" s="32">
        <v>217900</v>
      </c>
      <c r="H23" s="26"/>
      <c r="I23" s="57"/>
      <c r="J23" s="57"/>
      <c r="K23" s="26"/>
      <c r="L23" s="56"/>
      <c r="M23" s="56"/>
      <c r="N23" s="77"/>
      <c r="O23" s="69"/>
      <c r="P23" s="78"/>
      <c r="Q23" s="57" t="e">
        <f>SUM(#REF!+P23)</f>
        <v>#REF!</v>
      </c>
      <c r="R23" s="26"/>
      <c r="S23" s="30"/>
      <c r="T23" s="30"/>
      <c r="U23" s="30"/>
      <c r="V23" s="32"/>
      <c r="W23" s="30"/>
      <c r="X23" s="57"/>
      <c r="Y23" s="26"/>
      <c r="Z23" s="57" t="e">
        <f>SUM(#REF!+P23+#REF!)</f>
        <v>#REF!</v>
      </c>
      <c r="AA23" s="57"/>
      <c r="AB23" s="26"/>
    </row>
    <row r="24" spans="1:28" s="13" customFormat="1" ht="15.75" customHeight="1">
      <c r="A24" s="75">
        <v>20</v>
      </c>
      <c r="B24" s="114">
        <v>159</v>
      </c>
      <c r="C24" s="112" t="s">
        <v>218</v>
      </c>
      <c r="D24" s="15" t="s">
        <v>228</v>
      </c>
      <c r="E24" s="15" t="s">
        <v>229</v>
      </c>
      <c r="F24" s="33"/>
      <c r="G24" s="32">
        <v>218000</v>
      </c>
      <c r="H24" s="26"/>
      <c r="I24" s="57"/>
      <c r="J24" s="57"/>
      <c r="K24" s="26"/>
      <c r="L24" s="30"/>
      <c r="M24" s="30"/>
      <c r="N24" s="32"/>
      <c r="O24" s="30"/>
      <c r="P24" s="57"/>
      <c r="Q24" s="57"/>
      <c r="R24" s="26"/>
      <c r="S24" s="30"/>
      <c r="T24" s="30"/>
      <c r="U24" s="30"/>
      <c r="V24" s="32"/>
      <c r="W24" s="30"/>
      <c r="X24" s="57"/>
      <c r="Y24" s="26"/>
      <c r="Z24" s="57"/>
      <c r="AA24" s="57"/>
      <c r="AB24" s="26"/>
    </row>
    <row r="25" spans="1:28" s="13" customFormat="1" ht="15.75" customHeight="1">
      <c r="A25" s="75">
        <v>21</v>
      </c>
      <c r="B25" s="114">
        <v>142</v>
      </c>
      <c r="C25" s="112" t="s">
        <v>29</v>
      </c>
      <c r="D25" s="15" t="s">
        <v>194</v>
      </c>
      <c r="E25" s="15" t="s">
        <v>195</v>
      </c>
      <c r="F25" s="33"/>
      <c r="G25" s="32">
        <v>218300</v>
      </c>
      <c r="H25" s="26"/>
      <c r="I25" s="57"/>
      <c r="J25" s="57"/>
      <c r="K25" s="26"/>
      <c r="L25" s="30"/>
      <c r="M25" s="30"/>
      <c r="N25" s="32"/>
      <c r="O25" s="30"/>
      <c r="P25" s="57"/>
      <c r="Q25" s="57" t="e">
        <f>SUM(#REF!+P25)</f>
        <v>#REF!</v>
      </c>
      <c r="R25" s="26"/>
      <c r="S25" s="30"/>
      <c r="T25" s="30"/>
      <c r="U25" s="69"/>
      <c r="V25" s="32"/>
      <c r="W25" s="30"/>
      <c r="X25" s="57"/>
      <c r="Y25" s="26"/>
      <c r="Z25" s="57" t="e">
        <f>SUM(#REF!+P25+#REF!)</f>
        <v>#REF!</v>
      </c>
      <c r="AA25" s="57"/>
      <c r="AB25" s="26"/>
    </row>
    <row r="26" spans="1:28" s="13" customFormat="1" ht="15.75" customHeight="1">
      <c r="A26" s="75">
        <v>22</v>
      </c>
      <c r="B26" s="114">
        <v>146</v>
      </c>
      <c r="C26" s="112" t="s">
        <v>67</v>
      </c>
      <c r="D26" s="15" t="s">
        <v>68</v>
      </c>
      <c r="E26" s="15" t="s">
        <v>61</v>
      </c>
      <c r="F26" s="33"/>
      <c r="G26" s="32">
        <v>218300</v>
      </c>
      <c r="H26" s="26"/>
      <c r="I26" s="57"/>
      <c r="J26" s="57"/>
      <c r="K26" s="26"/>
      <c r="L26" s="30"/>
      <c r="M26" s="30"/>
      <c r="N26" s="32"/>
      <c r="O26" s="30"/>
      <c r="P26" s="57"/>
      <c r="Q26" s="57" t="e">
        <f>SUM(#REF!+P26)</f>
        <v>#REF!</v>
      </c>
      <c r="R26" s="26"/>
      <c r="S26" s="30"/>
      <c r="T26" s="30"/>
      <c r="U26" s="30"/>
      <c r="V26" s="32"/>
      <c r="W26" s="30"/>
      <c r="X26" s="57"/>
      <c r="Y26" s="26"/>
      <c r="Z26" s="57" t="e">
        <f>SUM(#REF!+P26+#REF!)</f>
        <v>#REF!</v>
      </c>
      <c r="AA26" s="57"/>
      <c r="AB26" s="26"/>
    </row>
    <row r="27" spans="1:28" s="13" customFormat="1" ht="15.75" customHeight="1">
      <c r="A27" s="75">
        <v>23</v>
      </c>
      <c r="B27" s="114">
        <v>112</v>
      </c>
      <c r="C27" s="112" t="s">
        <v>28</v>
      </c>
      <c r="D27" s="15" t="s">
        <v>154</v>
      </c>
      <c r="E27" s="15" t="s">
        <v>155</v>
      </c>
      <c r="F27" s="33"/>
      <c r="G27" s="32">
        <v>218320</v>
      </c>
      <c r="H27" s="26"/>
      <c r="I27" s="57"/>
      <c r="J27" s="57"/>
      <c r="K27" s="26"/>
      <c r="L27" s="30"/>
      <c r="M27" s="30"/>
      <c r="N27" s="32"/>
      <c r="O27" s="30"/>
      <c r="P27" s="57"/>
      <c r="Q27" s="57" t="e">
        <f>SUM(#REF!+P27)</f>
        <v>#REF!</v>
      </c>
      <c r="R27" s="26"/>
      <c r="S27" s="30"/>
      <c r="T27" s="30"/>
      <c r="U27" s="30"/>
      <c r="V27" s="32"/>
      <c r="W27" s="30"/>
      <c r="X27" s="57"/>
      <c r="Y27" s="26"/>
      <c r="Z27" s="57" t="e">
        <f>SUM(#REF!+P27+#REF!)</f>
        <v>#REF!</v>
      </c>
      <c r="AA27" s="57"/>
      <c r="AB27" s="26"/>
    </row>
    <row r="28" spans="1:28" s="13" customFormat="1" ht="15.75" customHeight="1">
      <c r="A28" s="75">
        <v>24</v>
      </c>
      <c r="B28" s="114">
        <v>151</v>
      </c>
      <c r="C28" s="112" t="s">
        <v>29</v>
      </c>
      <c r="D28" s="15" t="s">
        <v>71</v>
      </c>
      <c r="E28" s="15" t="s">
        <v>57</v>
      </c>
      <c r="F28" s="15"/>
      <c r="G28" s="32">
        <v>218495</v>
      </c>
      <c r="H28" s="26"/>
      <c r="I28" s="12"/>
      <c r="J28" s="12"/>
      <c r="K28" s="26"/>
      <c r="L28" s="9"/>
      <c r="M28" s="9"/>
      <c r="N28" s="10"/>
      <c r="O28" s="9"/>
      <c r="P28" s="12"/>
      <c r="Q28" s="12" t="e">
        <f>SUM(#REF!+P28)</f>
        <v>#REF!</v>
      </c>
      <c r="R28" s="26"/>
      <c r="S28" s="9"/>
      <c r="T28" s="9"/>
      <c r="U28" s="14"/>
      <c r="V28" s="10"/>
      <c r="W28" s="9"/>
      <c r="X28" s="12"/>
      <c r="Y28" s="26"/>
      <c r="Z28" s="57" t="e">
        <f>SUM(#REF!+P28+#REF!)</f>
        <v>#REF!</v>
      </c>
      <c r="AA28" s="57"/>
      <c r="AB28" s="26"/>
    </row>
    <row r="29" spans="1:28" s="13" customFormat="1" ht="15.75" customHeight="1">
      <c r="A29" s="75">
        <v>25</v>
      </c>
      <c r="B29" s="114">
        <v>123</v>
      </c>
      <c r="C29" s="112" t="s">
        <v>28</v>
      </c>
      <c r="D29" s="15" t="s">
        <v>59</v>
      </c>
      <c r="E29" s="15" t="s">
        <v>60</v>
      </c>
      <c r="F29" s="15"/>
      <c r="G29" s="32">
        <v>218500</v>
      </c>
      <c r="H29" s="26"/>
      <c r="I29" s="12"/>
      <c r="J29" s="12"/>
      <c r="K29" s="26"/>
      <c r="L29" s="9"/>
      <c r="M29" s="9"/>
      <c r="N29" s="10"/>
      <c r="O29" s="9"/>
      <c r="P29" s="12"/>
      <c r="Q29" s="12" t="e">
        <f>SUM(#REF!+P29)</f>
        <v>#REF!</v>
      </c>
      <c r="R29" s="26"/>
      <c r="S29" s="9"/>
      <c r="T29" s="9"/>
      <c r="U29" s="9"/>
      <c r="V29" s="10"/>
      <c r="W29" s="9"/>
      <c r="X29" s="12"/>
      <c r="Y29" s="26"/>
      <c r="Z29" s="57" t="e">
        <f>SUM(#REF!+P29+#REF!)</f>
        <v>#REF!</v>
      </c>
      <c r="AA29" s="57"/>
      <c r="AB29" s="26"/>
    </row>
    <row r="30" spans="1:28" s="13" customFormat="1" ht="15.75" customHeight="1">
      <c r="A30" s="75">
        <v>26</v>
      </c>
      <c r="B30" s="114">
        <v>121</v>
      </c>
      <c r="C30" s="112" t="s">
        <v>28</v>
      </c>
      <c r="D30" s="15" t="s">
        <v>167</v>
      </c>
      <c r="E30" s="15" t="s">
        <v>168</v>
      </c>
      <c r="F30" s="15"/>
      <c r="G30" s="32">
        <v>218700</v>
      </c>
      <c r="H30" s="26"/>
      <c r="I30" s="12"/>
      <c r="J30" s="12"/>
      <c r="K30" s="26"/>
      <c r="L30" s="11"/>
      <c r="M30" s="9"/>
      <c r="N30" s="16"/>
      <c r="O30" s="14"/>
      <c r="P30" s="17"/>
      <c r="Q30" s="12" t="e">
        <f>SUM(#REF!+P30)</f>
        <v>#REF!</v>
      </c>
      <c r="R30" s="26"/>
      <c r="S30" s="9"/>
      <c r="T30" s="9"/>
      <c r="U30" s="14"/>
      <c r="V30" s="10"/>
      <c r="W30" s="9"/>
      <c r="X30" s="12"/>
      <c r="Y30" s="26"/>
      <c r="Z30" s="57" t="e">
        <f>SUM(#REF!+P30+#REF!)</f>
        <v>#REF!</v>
      </c>
      <c r="AA30" s="57"/>
      <c r="AB30" s="26"/>
    </row>
    <row r="31" spans="1:103" s="7" customFormat="1" ht="15.75" customHeight="1">
      <c r="A31" s="75">
        <v>27</v>
      </c>
      <c r="B31" s="114">
        <v>177</v>
      </c>
      <c r="C31" s="112" t="s">
        <v>29</v>
      </c>
      <c r="D31" s="15" t="s">
        <v>296</v>
      </c>
      <c r="E31" s="15" t="s">
        <v>297</v>
      </c>
      <c r="F31" s="140"/>
      <c r="G31" s="32">
        <v>219200</v>
      </c>
      <c r="H31" s="26"/>
      <c r="I31" s="12"/>
      <c r="J31" s="12"/>
      <c r="K31" s="112"/>
      <c r="L31" s="9"/>
      <c r="M31" s="9"/>
      <c r="N31" s="10"/>
      <c r="O31" s="11"/>
      <c r="P31" s="144"/>
      <c r="Q31" s="12"/>
      <c r="R31" s="148"/>
      <c r="S31" s="9"/>
      <c r="T31" s="9"/>
      <c r="U31" s="9"/>
      <c r="V31" s="140"/>
      <c r="W31" s="9"/>
      <c r="X31" s="9"/>
      <c r="Y31" s="148"/>
      <c r="Z31" s="30"/>
      <c r="AA31" s="30"/>
      <c r="AB31" s="148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1:28" s="13" customFormat="1" ht="15.75" customHeight="1">
      <c r="A32" s="75">
        <v>28</v>
      </c>
      <c r="B32" s="114">
        <v>113</v>
      </c>
      <c r="C32" s="112" t="s">
        <v>28</v>
      </c>
      <c r="D32" s="15" t="s">
        <v>156</v>
      </c>
      <c r="E32" s="15" t="s">
        <v>157</v>
      </c>
      <c r="F32" s="15"/>
      <c r="G32" s="32">
        <v>219533</v>
      </c>
      <c r="H32" s="26"/>
      <c r="I32" s="12"/>
      <c r="J32" s="12"/>
      <c r="K32" s="26"/>
      <c r="L32" s="9"/>
      <c r="M32" s="9"/>
      <c r="N32" s="10"/>
      <c r="O32" s="9"/>
      <c r="P32" s="12"/>
      <c r="Q32" s="12" t="e">
        <f>SUM(#REF!+P32)</f>
        <v>#REF!</v>
      </c>
      <c r="R32" s="26"/>
      <c r="S32" s="9"/>
      <c r="T32" s="9"/>
      <c r="U32" s="9"/>
      <c r="V32" s="10"/>
      <c r="W32" s="9"/>
      <c r="X32" s="12"/>
      <c r="Y32" s="26"/>
      <c r="Z32" s="57" t="e">
        <f>SUM(#REF!+P32+#REF!)</f>
        <v>#REF!</v>
      </c>
      <c r="AA32" s="57"/>
      <c r="AB32" s="26"/>
    </row>
    <row r="33" spans="1:28" s="13" customFormat="1" ht="15.75" customHeight="1">
      <c r="A33" s="75">
        <v>30</v>
      </c>
      <c r="B33" s="114">
        <v>145</v>
      </c>
      <c r="C33" s="112" t="s">
        <v>28</v>
      </c>
      <c r="D33" s="15" t="s">
        <v>199</v>
      </c>
      <c r="E33" s="15" t="s">
        <v>200</v>
      </c>
      <c r="F33" s="15"/>
      <c r="G33" s="32">
        <v>221000</v>
      </c>
      <c r="H33" s="26"/>
      <c r="I33" s="12"/>
      <c r="J33" s="12"/>
      <c r="K33" s="26"/>
      <c r="L33" s="9"/>
      <c r="M33" s="9"/>
      <c r="N33" s="10"/>
      <c r="O33" s="9"/>
      <c r="P33" s="12"/>
      <c r="Q33" s="12" t="e">
        <f>SUM(#REF!+P33)</f>
        <v>#REF!</v>
      </c>
      <c r="R33" s="26"/>
      <c r="S33" s="9"/>
      <c r="T33" s="9"/>
      <c r="U33" s="9"/>
      <c r="V33" s="10"/>
      <c r="W33" s="9"/>
      <c r="X33" s="12"/>
      <c r="Y33" s="26"/>
      <c r="Z33" s="57" t="e">
        <f>SUM(#REF!+P33+#REF!)</f>
        <v>#REF!</v>
      </c>
      <c r="AA33" s="57"/>
      <c r="AB33" s="26"/>
    </row>
    <row r="34" spans="1:28" s="13" customFormat="1" ht="15.75" customHeight="1">
      <c r="A34" s="75">
        <v>31</v>
      </c>
      <c r="B34" s="114">
        <v>132</v>
      </c>
      <c r="C34" s="112" t="s">
        <v>29</v>
      </c>
      <c r="D34" s="15" t="s">
        <v>58</v>
      </c>
      <c r="E34" s="15" t="s">
        <v>144</v>
      </c>
      <c r="F34" s="15"/>
      <c r="G34" s="32">
        <v>221823</v>
      </c>
      <c r="H34" s="26"/>
      <c r="I34" s="12"/>
      <c r="J34" s="12"/>
      <c r="K34" s="26"/>
      <c r="L34" s="11"/>
      <c r="M34" s="11"/>
      <c r="N34" s="16"/>
      <c r="O34" s="14"/>
      <c r="P34" s="17"/>
      <c r="Q34" s="12" t="e">
        <f>SUM(#REF!+P34)</f>
        <v>#REF!</v>
      </c>
      <c r="R34" s="26"/>
      <c r="S34" s="9"/>
      <c r="T34" s="9"/>
      <c r="U34" s="9"/>
      <c r="V34" s="10"/>
      <c r="W34" s="9"/>
      <c r="X34" s="12"/>
      <c r="Y34" s="26"/>
      <c r="Z34" s="57" t="e">
        <f>SUM(#REF!+P34+#REF!)</f>
        <v>#REF!</v>
      </c>
      <c r="AA34" s="57"/>
      <c r="AB34" s="26"/>
    </row>
    <row r="35" spans="1:28" s="13" customFormat="1" ht="15.75" customHeight="1">
      <c r="A35" s="75">
        <v>32</v>
      </c>
      <c r="B35" s="114">
        <v>102</v>
      </c>
      <c r="C35" s="112" t="s">
        <v>77</v>
      </c>
      <c r="D35" s="15" t="s">
        <v>136</v>
      </c>
      <c r="E35" s="15" t="s">
        <v>137</v>
      </c>
      <c r="F35" s="15"/>
      <c r="G35" s="32">
        <v>222000</v>
      </c>
      <c r="H35" s="26"/>
      <c r="I35" s="12"/>
      <c r="J35" s="12"/>
      <c r="K35" s="26"/>
      <c r="L35" s="11"/>
      <c r="M35" s="11"/>
      <c r="N35" s="16"/>
      <c r="O35" s="14"/>
      <c r="P35" s="17"/>
      <c r="Q35" s="12" t="e">
        <f>SUM(#REF!+P35)</f>
        <v>#REF!</v>
      </c>
      <c r="R35" s="26"/>
      <c r="S35" s="9"/>
      <c r="T35" s="9"/>
      <c r="U35" s="9"/>
      <c r="V35" s="10"/>
      <c r="W35" s="9"/>
      <c r="X35" s="12"/>
      <c r="Y35" s="26"/>
      <c r="Z35" s="57" t="e">
        <f>SUM(#REF!+P35+#REF!)</f>
        <v>#REF!</v>
      </c>
      <c r="AA35" s="57"/>
      <c r="AB35" s="26"/>
    </row>
    <row r="36" spans="1:28" s="13" customFormat="1" ht="15.75" customHeight="1">
      <c r="A36" s="75">
        <v>33</v>
      </c>
      <c r="B36" s="114">
        <v>128</v>
      </c>
      <c r="C36" s="112" t="s">
        <v>34</v>
      </c>
      <c r="D36" s="15" t="s">
        <v>176</v>
      </c>
      <c r="E36" s="15" t="s">
        <v>177</v>
      </c>
      <c r="F36" s="15"/>
      <c r="G36" s="32">
        <v>222410</v>
      </c>
      <c r="H36" s="26"/>
      <c r="I36" s="12"/>
      <c r="J36" s="12"/>
      <c r="K36" s="26"/>
      <c r="L36" s="9"/>
      <c r="M36" s="9"/>
      <c r="N36" s="10"/>
      <c r="O36" s="9"/>
      <c r="P36" s="12"/>
      <c r="Q36" s="12" t="e">
        <f>SUM(#REF!+P36)</f>
        <v>#REF!</v>
      </c>
      <c r="R36" s="26"/>
      <c r="S36" s="9"/>
      <c r="T36" s="9"/>
      <c r="U36" s="9"/>
      <c r="V36" s="10"/>
      <c r="W36" s="9"/>
      <c r="X36" s="12"/>
      <c r="Y36" s="26"/>
      <c r="Z36" s="57" t="e">
        <f>SUM(#REF!+P36+#REF!)</f>
        <v>#REF!</v>
      </c>
      <c r="AA36" s="57"/>
      <c r="AB36" s="26"/>
    </row>
    <row r="37" spans="1:28" s="13" customFormat="1" ht="15.75" customHeight="1">
      <c r="A37" s="75">
        <v>34</v>
      </c>
      <c r="B37" s="114">
        <v>103</v>
      </c>
      <c r="C37" s="112" t="s">
        <v>28</v>
      </c>
      <c r="D37" s="15" t="s">
        <v>138</v>
      </c>
      <c r="E37" s="15" t="s">
        <v>139</v>
      </c>
      <c r="F37" s="15"/>
      <c r="G37" s="32">
        <v>223107</v>
      </c>
      <c r="H37" s="26"/>
      <c r="I37" s="12"/>
      <c r="J37" s="12"/>
      <c r="K37" s="26"/>
      <c r="L37" s="9"/>
      <c r="M37" s="9"/>
      <c r="N37" s="10"/>
      <c r="O37" s="9"/>
      <c r="P37" s="12"/>
      <c r="Q37" s="12" t="e">
        <f>SUM(#REF!+P37)</f>
        <v>#REF!</v>
      </c>
      <c r="R37" s="26"/>
      <c r="S37" s="9"/>
      <c r="T37" s="9"/>
      <c r="U37" s="9"/>
      <c r="V37" s="10"/>
      <c r="W37" s="9"/>
      <c r="X37" s="12"/>
      <c r="Y37" s="26"/>
      <c r="Z37" s="57" t="e">
        <f>SUM(#REF!+P37+#REF!)</f>
        <v>#REF!</v>
      </c>
      <c r="AA37" s="57"/>
      <c r="AB37" s="26"/>
    </row>
    <row r="38" spans="1:28" s="13" customFormat="1" ht="15.75" customHeight="1">
      <c r="A38" s="75">
        <v>35</v>
      </c>
      <c r="B38" s="114">
        <v>118</v>
      </c>
      <c r="C38" s="112" t="s">
        <v>28</v>
      </c>
      <c r="D38" s="15" t="s">
        <v>56</v>
      </c>
      <c r="E38" s="15" t="s">
        <v>66</v>
      </c>
      <c r="F38" s="15"/>
      <c r="G38" s="32">
        <v>223450</v>
      </c>
      <c r="H38" s="26"/>
      <c r="I38" s="12"/>
      <c r="J38" s="12"/>
      <c r="K38" s="26"/>
      <c r="L38" s="9"/>
      <c r="M38" s="9"/>
      <c r="N38" s="10"/>
      <c r="O38" s="9"/>
      <c r="P38" s="12"/>
      <c r="Q38" s="12" t="e">
        <f>SUM(#REF!+P38)</f>
        <v>#REF!</v>
      </c>
      <c r="R38" s="26"/>
      <c r="S38" s="9"/>
      <c r="T38" s="9"/>
      <c r="U38" s="9"/>
      <c r="V38" s="10"/>
      <c r="W38" s="9"/>
      <c r="X38" s="12"/>
      <c r="Y38" s="26"/>
      <c r="Z38" s="57" t="e">
        <f>SUM(#REF!+P38+#REF!)</f>
        <v>#REF!</v>
      </c>
      <c r="AA38" s="57"/>
      <c r="AB38" s="26"/>
    </row>
    <row r="39" spans="1:28" s="13" customFormat="1" ht="15.75" customHeight="1">
      <c r="A39" s="75">
        <v>36</v>
      </c>
      <c r="B39" s="114">
        <v>116</v>
      </c>
      <c r="C39" s="112" t="s">
        <v>28</v>
      </c>
      <c r="D39" s="15" t="s">
        <v>162</v>
      </c>
      <c r="E39" s="15" t="s">
        <v>163</v>
      </c>
      <c r="F39" s="15"/>
      <c r="G39" s="32">
        <v>223600</v>
      </c>
      <c r="H39" s="26"/>
      <c r="I39" s="12"/>
      <c r="J39" s="12"/>
      <c r="K39" s="26"/>
      <c r="L39" s="9"/>
      <c r="M39" s="9"/>
      <c r="N39" s="10"/>
      <c r="O39" s="9"/>
      <c r="P39" s="12"/>
      <c r="Q39" s="12" t="e">
        <f>SUM(#REF!+P39)</f>
        <v>#REF!</v>
      </c>
      <c r="R39" s="26"/>
      <c r="S39" s="9"/>
      <c r="T39" s="9"/>
      <c r="U39" s="9"/>
      <c r="V39" s="10"/>
      <c r="W39" s="9"/>
      <c r="X39" s="12"/>
      <c r="Y39" s="26"/>
      <c r="Z39" s="57" t="e">
        <f>SUM(#REF!+P39+#REF!)</f>
        <v>#REF!</v>
      </c>
      <c r="AA39" s="57"/>
      <c r="AB39" s="26"/>
    </row>
    <row r="40" spans="1:28" s="13" customFormat="1" ht="15.75" customHeight="1">
      <c r="A40" s="75">
        <v>37</v>
      </c>
      <c r="B40" s="114">
        <v>124</v>
      </c>
      <c r="C40" s="112" t="s">
        <v>313</v>
      </c>
      <c r="D40" s="15" t="s">
        <v>171</v>
      </c>
      <c r="E40" s="15" t="s">
        <v>75</v>
      </c>
      <c r="F40" s="15"/>
      <c r="G40" s="32">
        <v>223900</v>
      </c>
      <c r="H40" s="26"/>
      <c r="I40" s="12"/>
      <c r="J40" s="12"/>
      <c r="K40" s="26"/>
      <c r="L40" s="9"/>
      <c r="M40" s="9"/>
      <c r="N40" s="10"/>
      <c r="O40" s="9"/>
      <c r="P40" s="12"/>
      <c r="Q40" s="12" t="e">
        <f>SUM(#REF!+P40)</f>
        <v>#REF!</v>
      </c>
      <c r="R40" s="26"/>
      <c r="S40" s="9"/>
      <c r="T40" s="9"/>
      <c r="U40" s="9"/>
      <c r="V40" s="10"/>
      <c r="W40" s="9"/>
      <c r="X40" s="12"/>
      <c r="Y40" s="26"/>
      <c r="Z40" s="57" t="e">
        <f>SUM(#REF!+P40+#REF!)</f>
        <v>#REF!</v>
      </c>
      <c r="AA40" s="57"/>
      <c r="AB40" s="26"/>
    </row>
    <row r="41" spans="1:28" s="13" customFormat="1" ht="15.75" customHeight="1">
      <c r="A41" s="75"/>
      <c r="B41" s="149" t="s">
        <v>301</v>
      </c>
      <c r="C41" s="112"/>
      <c r="D41" s="15"/>
      <c r="E41" s="15"/>
      <c r="F41" s="15"/>
      <c r="G41" s="32"/>
      <c r="H41" s="26"/>
      <c r="I41" s="12"/>
      <c r="J41" s="12"/>
      <c r="K41" s="26"/>
      <c r="L41" s="9"/>
      <c r="M41" s="9"/>
      <c r="N41" s="10"/>
      <c r="O41" s="9"/>
      <c r="P41" s="12"/>
      <c r="Q41" s="12"/>
      <c r="R41" s="26"/>
      <c r="S41" s="9"/>
      <c r="T41" s="9"/>
      <c r="U41" s="9"/>
      <c r="V41" s="10"/>
      <c r="W41" s="9"/>
      <c r="X41" s="12"/>
      <c r="Y41" s="26"/>
      <c r="Z41" s="57"/>
      <c r="AA41" s="57"/>
      <c r="AB41" s="26"/>
    </row>
    <row r="42" spans="1:28" s="13" customFormat="1" ht="15.75" customHeight="1">
      <c r="A42" s="75">
        <v>38</v>
      </c>
      <c r="B42" s="114">
        <v>126</v>
      </c>
      <c r="C42" s="112" t="s">
        <v>67</v>
      </c>
      <c r="D42" s="15" t="s">
        <v>106</v>
      </c>
      <c r="E42" s="15" t="s">
        <v>53</v>
      </c>
      <c r="F42" s="15"/>
      <c r="G42" s="32">
        <v>224700</v>
      </c>
      <c r="H42" s="26"/>
      <c r="I42" s="12"/>
      <c r="J42" s="12"/>
      <c r="K42" s="26"/>
      <c r="L42" s="9"/>
      <c r="M42" s="9"/>
      <c r="N42" s="10"/>
      <c r="O42" s="9"/>
      <c r="P42" s="12"/>
      <c r="Q42" s="12" t="e">
        <f>SUM(#REF!+P42)</f>
        <v>#REF!</v>
      </c>
      <c r="R42" s="26"/>
      <c r="S42" s="9"/>
      <c r="T42" s="9"/>
      <c r="U42" s="14"/>
      <c r="V42" s="10"/>
      <c r="W42" s="9"/>
      <c r="X42" s="12"/>
      <c r="Y42" s="26"/>
      <c r="Z42" s="57" t="e">
        <f>SUM(#REF!+P42+#REF!)</f>
        <v>#REF!</v>
      </c>
      <c r="AA42" s="57"/>
      <c r="AB42" s="26"/>
    </row>
    <row r="43" spans="1:28" s="13" customFormat="1" ht="15.75" customHeight="1">
      <c r="A43" s="75">
        <v>39</v>
      </c>
      <c r="B43" s="114">
        <v>119</v>
      </c>
      <c r="C43" s="112" t="s">
        <v>34</v>
      </c>
      <c r="D43" s="15" t="s">
        <v>97</v>
      </c>
      <c r="E43" s="15" t="s">
        <v>165</v>
      </c>
      <c r="F43" s="15"/>
      <c r="G43" s="32">
        <v>224900</v>
      </c>
      <c r="H43" s="26"/>
      <c r="I43" s="12"/>
      <c r="J43" s="12"/>
      <c r="K43" s="26"/>
      <c r="L43" s="9"/>
      <c r="M43" s="9"/>
      <c r="N43" s="10"/>
      <c r="O43" s="9"/>
      <c r="P43" s="12"/>
      <c r="Q43" s="12" t="e">
        <f>SUM(#REF!+P43)</f>
        <v>#REF!</v>
      </c>
      <c r="R43" s="26"/>
      <c r="S43" s="9"/>
      <c r="T43" s="9"/>
      <c r="U43" s="14"/>
      <c r="V43" s="10"/>
      <c r="W43" s="9"/>
      <c r="X43" s="12"/>
      <c r="Y43" s="26"/>
      <c r="Z43" s="57" t="e">
        <f>SUM(#REF!+P43+#REF!)</f>
        <v>#REF!</v>
      </c>
      <c r="AA43" s="57"/>
      <c r="AB43" s="26"/>
    </row>
    <row r="44" spans="1:28" s="13" customFormat="1" ht="15.75" customHeight="1">
      <c r="A44" s="75">
        <v>40</v>
      </c>
      <c r="B44" s="114">
        <v>110</v>
      </c>
      <c r="C44" s="112" t="s">
        <v>28</v>
      </c>
      <c r="D44" s="15" t="s">
        <v>150</v>
      </c>
      <c r="E44" s="15" t="s">
        <v>151</v>
      </c>
      <c r="F44" s="15"/>
      <c r="G44" s="32">
        <v>225976</v>
      </c>
      <c r="H44" s="26"/>
      <c r="I44" s="12"/>
      <c r="J44" s="12"/>
      <c r="K44" s="26"/>
      <c r="L44" s="9"/>
      <c r="M44" s="11"/>
      <c r="N44" s="10"/>
      <c r="O44" s="9"/>
      <c r="P44" s="12"/>
      <c r="Q44" s="12" t="e">
        <f>SUM(#REF!+P44)</f>
        <v>#REF!</v>
      </c>
      <c r="R44" s="26"/>
      <c r="S44" s="9"/>
      <c r="T44" s="9"/>
      <c r="U44" s="14"/>
      <c r="V44" s="10"/>
      <c r="W44" s="9"/>
      <c r="X44" s="12"/>
      <c r="Y44" s="26"/>
      <c r="Z44" s="57" t="e">
        <f>SUM(#REF!+P44+#REF!)</f>
        <v>#REF!</v>
      </c>
      <c r="AA44" s="57"/>
      <c r="AB44" s="26"/>
    </row>
    <row r="45" spans="1:28" s="13" customFormat="1" ht="15.75" customHeight="1">
      <c r="A45" s="75">
        <v>41</v>
      </c>
      <c r="B45" s="114">
        <v>125</v>
      </c>
      <c r="C45" s="112" t="s">
        <v>28</v>
      </c>
      <c r="D45" s="15" t="s">
        <v>172</v>
      </c>
      <c r="E45" s="15" t="s">
        <v>173</v>
      </c>
      <c r="F45" s="15"/>
      <c r="G45" s="32">
        <v>226360</v>
      </c>
      <c r="H45" s="26"/>
      <c r="I45" s="12"/>
      <c r="J45" s="12"/>
      <c r="K45" s="26"/>
      <c r="L45" s="9"/>
      <c r="M45" s="9"/>
      <c r="N45" s="10"/>
      <c r="O45" s="9"/>
      <c r="P45" s="12"/>
      <c r="Q45" s="12" t="e">
        <f>SUM(#REF!+P45)</f>
        <v>#REF!</v>
      </c>
      <c r="R45" s="26"/>
      <c r="S45" s="9"/>
      <c r="T45" s="9"/>
      <c r="U45" s="9"/>
      <c r="V45" s="10"/>
      <c r="W45" s="9"/>
      <c r="X45" s="12"/>
      <c r="Y45" s="26"/>
      <c r="Z45" s="57" t="e">
        <f>SUM(#REF!+P45+#REF!)</f>
        <v>#REF!</v>
      </c>
      <c r="AA45" s="57"/>
      <c r="AB45" s="26"/>
    </row>
    <row r="46" spans="1:28" s="13" customFormat="1" ht="15.75" customHeight="1">
      <c r="A46" s="75">
        <v>42</v>
      </c>
      <c r="B46" s="114">
        <v>109</v>
      </c>
      <c r="C46" s="112" t="s">
        <v>28</v>
      </c>
      <c r="D46" s="15" t="s">
        <v>148</v>
      </c>
      <c r="E46" s="15" t="s">
        <v>149</v>
      </c>
      <c r="F46" s="15"/>
      <c r="G46" s="32">
        <v>227100</v>
      </c>
      <c r="H46" s="26"/>
      <c r="I46" s="12"/>
      <c r="J46" s="12"/>
      <c r="K46" s="26"/>
      <c r="L46" s="9"/>
      <c r="M46" s="9"/>
      <c r="N46" s="10"/>
      <c r="O46" s="9"/>
      <c r="P46" s="12"/>
      <c r="Q46" s="12" t="e">
        <f>SUM(#REF!+P46)</f>
        <v>#REF!</v>
      </c>
      <c r="R46" s="26"/>
      <c r="S46" s="9"/>
      <c r="T46" s="9"/>
      <c r="U46" s="9"/>
      <c r="V46" s="10"/>
      <c r="W46" s="9"/>
      <c r="X46" s="12"/>
      <c r="Y46" s="26"/>
      <c r="Z46" s="57" t="e">
        <f>SUM(#REF!+P46+#REF!)</f>
        <v>#REF!</v>
      </c>
      <c r="AA46" s="57"/>
      <c r="AB46" s="26"/>
    </row>
    <row r="47" spans="1:28" s="13" customFormat="1" ht="15.75" customHeight="1">
      <c r="A47" s="75">
        <v>43</v>
      </c>
      <c r="B47" s="114">
        <v>120</v>
      </c>
      <c r="C47" s="112" t="s">
        <v>34</v>
      </c>
      <c r="D47" s="15" t="s">
        <v>97</v>
      </c>
      <c r="E47" s="15" t="s">
        <v>166</v>
      </c>
      <c r="F47" s="15"/>
      <c r="G47" s="32">
        <v>227100</v>
      </c>
      <c r="H47" s="26"/>
      <c r="I47" s="12"/>
      <c r="J47" s="12"/>
      <c r="K47" s="26"/>
      <c r="L47" s="9"/>
      <c r="M47" s="9"/>
      <c r="N47" s="10"/>
      <c r="O47" s="9"/>
      <c r="P47" s="12"/>
      <c r="Q47" s="12" t="e">
        <f>SUM(#REF!+P47)</f>
        <v>#REF!</v>
      </c>
      <c r="R47" s="26"/>
      <c r="S47" s="9"/>
      <c r="T47" s="9"/>
      <c r="U47" s="9"/>
      <c r="V47" s="10"/>
      <c r="W47" s="9"/>
      <c r="X47" s="12"/>
      <c r="Y47" s="26"/>
      <c r="Z47" s="57" t="e">
        <f>SUM(#REF!+P47+#REF!)</f>
        <v>#REF!</v>
      </c>
      <c r="AA47" s="57"/>
      <c r="AB47" s="26"/>
    </row>
    <row r="48" spans="1:28" s="13" customFormat="1" ht="15.75" customHeight="1">
      <c r="A48" s="75">
        <v>44</v>
      </c>
      <c r="B48" s="114">
        <v>133</v>
      </c>
      <c r="C48" s="112" t="s">
        <v>34</v>
      </c>
      <c r="D48" s="15" t="s">
        <v>181</v>
      </c>
      <c r="E48" s="15" t="s">
        <v>65</v>
      </c>
      <c r="F48" s="15"/>
      <c r="G48" s="32">
        <v>227736</v>
      </c>
      <c r="H48" s="26"/>
      <c r="I48" s="12"/>
      <c r="J48" s="12"/>
      <c r="K48" s="26"/>
      <c r="L48" s="9"/>
      <c r="M48" s="9"/>
      <c r="N48" s="10"/>
      <c r="O48" s="9"/>
      <c r="P48" s="12"/>
      <c r="Q48" s="12" t="e">
        <f>SUM(#REF!+P48)</f>
        <v>#REF!</v>
      </c>
      <c r="R48" s="26"/>
      <c r="S48" s="9"/>
      <c r="T48" s="9"/>
      <c r="U48" s="9"/>
      <c r="V48" s="10"/>
      <c r="W48" s="9"/>
      <c r="X48" s="12"/>
      <c r="Y48" s="26"/>
      <c r="Z48" s="57" t="e">
        <f>SUM(#REF!+P48+#REF!)</f>
        <v>#REF!</v>
      </c>
      <c r="AA48" s="57"/>
      <c r="AB48" s="26"/>
    </row>
    <row r="49" spans="1:28" s="13" customFormat="1" ht="15.75" customHeight="1">
      <c r="A49" s="75">
        <v>45</v>
      </c>
      <c r="B49" s="114">
        <v>139</v>
      </c>
      <c r="C49" s="112" t="s">
        <v>28</v>
      </c>
      <c r="D49" s="15" t="s">
        <v>190</v>
      </c>
      <c r="E49" s="15" t="s">
        <v>191</v>
      </c>
      <c r="F49" s="15"/>
      <c r="G49" s="32">
        <v>228100</v>
      </c>
      <c r="H49" s="26"/>
      <c r="I49" s="12"/>
      <c r="J49" s="12"/>
      <c r="K49" s="26"/>
      <c r="L49" s="9"/>
      <c r="M49" s="9"/>
      <c r="N49" s="10"/>
      <c r="O49" s="9"/>
      <c r="P49" s="12"/>
      <c r="Q49" s="12" t="e">
        <f>SUM(#REF!+P49)</f>
        <v>#REF!</v>
      </c>
      <c r="R49" s="26"/>
      <c r="S49" s="9"/>
      <c r="T49" s="9"/>
      <c r="U49" s="9"/>
      <c r="V49" s="10"/>
      <c r="W49" s="9"/>
      <c r="X49" s="12"/>
      <c r="Y49" s="26"/>
      <c r="Z49" s="57" t="e">
        <f>SUM(#REF!+P49+#REF!)</f>
        <v>#REF!</v>
      </c>
      <c r="AA49" s="57"/>
      <c r="AB49" s="26"/>
    </row>
    <row r="50" spans="1:28" s="13" customFormat="1" ht="15.75" customHeight="1">
      <c r="A50" s="75">
        <v>46</v>
      </c>
      <c r="B50" s="114">
        <v>106</v>
      </c>
      <c r="C50" s="112" t="s">
        <v>34</v>
      </c>
      <c r="D50" s="15" t="s">
        <v>73</v>
      </c>
      <c r="E50" s="15" t="s">
        <v>144</v>
      </c>
      <c r="F50" s="15"/>
      <c r="G50" s="32">
        <v>229500</v>
      </c>
      <c r="H50" s="26"/>
      <c r="I50" s="12"/>
      <c r="J50" s="12"/>
      <c r="K50" s="26"/>
      <c r="L50" s="9"/>
      <c r="M50" s="9"/>
      <c r="N50" s="10"/>
      <c r="O50" s="9"/>
      <c r="P50" s="12"/>
      <c r="Q50" s="12" t="e">
        <f>SUM(#REF!+P50)</f>
        <v>#REF!</v>
      </c>
      <c r="R50" s="26"/>
      <c r="S50" s="9"/>
      <c r="T50" s="9"/>
      <c r="U50" s="14"/>
      <c r="V50" s="10"/>
      <c r="W50" s="9"/>
      <c r="X50" s="12"/>
      <c r="Y50" s="26"/>
      <c r="Z50" s="57" t="e">
        <f>SUM(#REF!+P50+#REF!)</f>
        <v>#REF!</v>
      </c>
      <c r="AA50" s="12"/>
      <c r="AB50" s="26"/>
    </row>
    <row r="51" spans="1:28" s="13" customFormat="1" ht="15.75" customHeight="1">
      <c r="A51" s="75">
        <v>47</v>
      </c>
      <c r="B51" s="114">
        <v>108</v>
      </c>
      <c r="C51" s="112" t="s">
        <v>28</v>
      </c>
      <c r="D51" s="15" t="s">
        <v>146</v>
      </c>
      <c r="E51" s="15" t="s">
        <v>147</v>
      </c>
      <c r="F51" s="15"/>
      <c r="G51" s="32">
        <v>230100</v>
      </c>
      <c r="H51" s="26"/>
      <c r="I51" s="12"/>
      <c r="J51" s="12"/>
      <c r="K51" s="26"/>
      <c r="L51" s="11"/>
      <c r="M51" s="9"/>
      <c r="N51" s="10"/>
      <c r="O51" s="9"/>
      <c r="P51" s="12"/>
      <c r="Q51" s="12" t="e">
        <f>SUM(#REF!+P51)</f>
        <v>#REF!</v>
      </c>
      <c r="R51" s="26"/>
      <c r="S51" s="9"/>
      <c r="T51" s="9"/>
      <c r="U51" s="9"/>
      <c r="V51" s="10"/>
      <c r="W51" s="9"/>
      <c r="X51" s="12"/>
      <c r="Y51" s="26"/>
      <c r="Z51" s="57" t="e">
        <f>SUM(#REF!+P51+#REF!)</f>
        <v>#REF!</v>
      </c>
      <c r="AA51" s="12"/>
      <c r="AB51" s="26"/>
    </row>
    <row r="52" spans="1:103" s="7" customFormat="1" ht="15.75" customHeight="1">
      <c r="A52" s="75">
        <v>48</v>
      </c>
      <c r="B52" s="114">
        <v>178</v>
      </c>
      <c r="C52" s="112" t="s">
        <v>29</v>
      </c>
      <c r="D52" s="15" t="s">
        <v>298</v>
      </c>
      <c r="E52" s="15" t="s">
        <v>225</v>
      </c>
      <c r="F52" s="140"/>
      <c r="G52" s="32">
        <v>230400</v>
      </c>
      <c r="H52" s="26"/>
      <c r="I52" s="12"/>
      <c r="J52" s="12"/>
      <c r="K52" s="112"/>
      <c r="L52" s="9"/>
      <c r="M52" s="9"/>
      <c r="N52" s="10"/>
      <c r="O52" s="11"/>
      <c r="P52" s="144"/>
      <c r="Q52" s="12"/>
      <c r="R52" s="148"/>
      <c r="S52" s="9"/>
      <c r="T52" s="9"/>
      <c r="U52" s="9"/>
      <c r="V52" s="140"/>
      <c r="W52" s="9"/>
      <c r="X52" s="9"/>
      <c r="Y52" s="148"/>
      <c r="Z52" s="30"/>
      <c r="AA52" s="9"/>
      <c r="AB52" s="148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</row>
    <row r="53" spans="1:28" s="13" customFormat="1" ht="15.75" customHeight="1">
      <c r="A53" s="75">
        <v>49</v>
      </c>
      <c r="B53" s="114">
        <v>127</v>
      </c>
      <c r="C53" s="112" t="s">
        <v>29</v>
      </c>
      <c r="D53" s="15" t="s">
        <v>174</v>
      </c>
      <c r="E53" s="15" t="s">
        <v>175</v>
      </c>
      <c r="F53" s="15"/>
      <c r="G53" s="32">
        <v>230800</v>
      </c>
      <c r="H53" s="26"/>
      <c r="I53" s="12"/>
      <c r="J53" s="12"/>
      <c r="K53" s="26"/>
      <c r="L53" s="11"/>
      <c r="M53" s="9"/>
      <c r="N53" s="10"/>
      <c r="O53" s="9"/>
      <c r="P53" s="12"/>
      <c r="Q53" s="12" t="e">
        <f>SUM(#REF!+P53)</f>
        <v>#REF!</v>
      </c>
      <c r="R53" s="26"/>
      <c r="S53" s="9"/>
      <c r="T53" s="9"/>
      <c r="U53" s="9"/>
      <c r="V53" s="10"/>
      <c r="W53" s="9"/>
      <c r="X53" s="12"/>
      <c r="Y53" s="26"/>
      <c r="Z53" s="57" t="e">
        <f>SUM(#REF!+P53+#REF!)</f>
        <v>#REF!</v>
      </c>
      <c r="AA53" s="12"/>
      <c r="AB53" s="26"/>
    </row>
    <row r="54" spans="1:28" s="13" customFormat="1" ht="15.75" customHeight="1">
      <c r="A54" s="75">
        <v>50</v>
      </c>
      <c r="B54" s="114">
        <v>122</v>
      </c>
      <c r="C54" s="112" t="s">
        <v>34</v>
      </c>
      <c r="D54" s="15" t="s">
        <v>169</v>
      </c>
      <c r="E54" s="15" t="s">
        <v>170</v>
      </c>
      <c r="F54" s="15"/>
      <c r="G54" s="32">
        <v>232100</v>
      </c>
      <c r="H54" s="26"/>
      <c r="I54" s="12"/>
      <c r="J54" s="12"/>
      <c r="K54" s="26"/>
      <c r="L54" s="9"/>
      <c r="M54" s="9"/>
      <c r="N54" s="10"/>
      <c r="O54" s="9"/>
      <c r="P54" s="12"/>
      <c r="Q54" s="12" t="e">
        <f>SUM(#REF!+P54)</f>
        <v>#REF!</v>
      </c>
      <c r="R54" s="26"/>
      <c r="S54" s="9"/>
      <c r="T54" s="9"/>
      <c r="U54" s="9"/>
      <c r="V54" s="10"/>
      <c r="W54" s="9"/>
      <c r="X54" s="12"/>
      <c r="Y54" s="26"/>
      <c r="Z54" s="57" t="e">
        <f>SUM(#REF!+P54+#REF!)</f>
        <v>#REF!</v>
      </c>
      <c r="AA54" s="12"/>
      <c r="AB54" s="26"/>
    </row>
    <row r="55" spans="1:28" s="13" customFormat="1" ht="15.75" customHeight="1">
      <c r="A55" s="75">
        <v>51</v>
      </c>
      <c r="B55" s="114">
        <v>152</v>
      </c>
      <c r="C55" s="112" t="s">
        <v>34</v>
      </c>
      <c r="D55" s="15" t="s">
        <v>206</v>
      </c>
      <c r="E55" s="15" t="s">
        <v>207</v>
      </c>
      <c r="F55" s="15"/>
      <c r="G55" s="32">
        <v>232600</v>
      </c>
      <c r="H55" s="26"/>
      <c r="I55" s="12"/>
      <c r="J55" s="12"/>
      <c r="K55" s="26"/>
      <c r="L55" s="11"/>
      <c r="M55" s="9"/>
      <c r="N55" s="10"/>
      <c r="O55" s="9"/>
      <c r="P55" s="12"/>
      <c r="Q55" s="12" t="e">
        <f>SUM(#REF!+P55)</f>
        <v>#REF!</v>
      </c>
      <c r="R55" s="26"/>
      <c r="S55" s="9"/>
      <c r="T55" s="9"/>
      <c r="U55" s="9"/>
      <c r="V55" s="10"/>
      <c r="W55" s="9"/>
      <c r="X55" s="12"/>
      <c r="Y55" s="26"/>
      <c r="Z55" s="57" t="e">
        <f>SUM(#REF!+P55+#REF!)</f>
        <v>#REF!</v>
      </c>
      <c r="AA55" s="12"/>
      <c r="AB55" s="26"/>
    </row>
    <row r="56" spans="1:28" s="13" customFormat="1" ht="15.75" customHeight="1">
      <c r="A56" s="75">
        <v>52</v>
      </c>
      <c r="B56" s="114">
        <v>130</v>
      </c>
      <c r="C56" s="112" t="s">
        <v>28</v>
      </c>
      <c r="D56" s="15" t="s">
        <v>179</v>
      </c>
      <c r="E56" s="15" t="s">
        <v>180</v>
      </c>
      <c r="F56" s="15"/>
      <c r="G56" s="32">
        <v>233300</v>
      </c>
      <c r="H56" s="26"/>
      <c r="I56" s="12"/>
      <c r="J56" s="12"/>
      <c r="K56" s="26"/>
      <c r="L56" s="9"/>
      <c r="M56" s="9"/>
      <c r="N56" s="10"/>
      <c r="O56" s="9"/>
      <c r="P56" s="12"/>
      <c r="Q56" s="12" t="e">
        <f>SUM(#REF!+P56)</f>
        <v>#REF!</v>
      </c>
      <c r="R56" s="26"/>
      <c r="S56" s="9"/>
      <c r="T56" s="9"/>
      <c r="U56" s="9"/>
      <c r="V56" s="10"/>
      <c r="W56" s="9"/>
      <c r="X56" s="12"/>
      <c r="Y56" s="26"/>
      <c r="Z56" s="57" t="e">
        <f>SUM(#REF!+P56+#REF!)</f>
        <v>#REF!</v>
      </c>
      <c r="AA56" s="12"/>
      <c r="AB56" s="26"/>
    </row>
    <row r="57" spans="1:28" s="13" customFormat="1" ht="15.75" customHeight="1">
      <c r="A57" s="75">
        <v>53</v>
      </c>
      <c r="B57" s="114">
        <v>134</v>
      </c>
      <c r="C57" s="112" t="s">
        <v>28</v>
      </c>
      <c r="D57" s="15" t="s">
        <v>182</v>
      </c>
      <c r="E57" s="15" t="s">
        <v>183</v>
      </c>
      <c r="F57" s="15"/>
      <c r="G57" s="32">
        <v>233400</v>
      </c>
      <c r="H57" s="26"/>
      <c r="I57" s="12"/>
      <c r="J57" s="12"/>
      <c r="K57" s="26"/>
      <c r="L57" s="9"/>
      <c r="M57" s="9"/>
      <c r="N57" s="10"/>
      <c r="O57" s="9"/>
      <c r="P57" s="12"/>
      <c r="Q57" s="12" t="e">
        <f>SUM(#REF!+P57)</f>
        <v>#REF!</v>
      </c>
      <c r="R57" s="26"/>
      <c r="S57" s="9"/>
      <c r="T57" s="9"/>
      <c r="U57" s="14"/>
      <c r="V57" s="10"/>
      <c r="W57" s="9"/>
      <c r="X57" s="12"/>
      <c r="Y57" s="26"/>
      <c r="Z57" s="57" t="e">
        <f>SUM(#REF!+P57+#REF!)</f>
        <v>#REF!</v>
      </c>
      <c r="AA57" s="12"/>
      <c r="AB57" s="26"/>
    </row>
    <row r="58" spans="1:28" s="13" customFormat="1" ht="15.75" customHeight="1">
      <c r="A58" s="75">
        <v>54</v>
      </c>
      <c r="B58" s="114">
        <v>101</v>
      </c>
      <c r="C58" s="112" t="s">
        <v>28</v>
      </c>
      <c r="D58" s="15" t="s">
        <v>135</v>
      </c>
      <c r="E58" s="15" t="s">
        <v>69</v>
      </c>
      <c r="F58" s="15"/>
      <c r="G58" s="32">
        <v>234100</v>
      </c>
      <c r="H58" s="26"/>
      <c r="I58" s="12"/>
      <c r="J58" s="12"/>
      <c r="K58" s="26"/>
      <c r="L58" s="11"/>
      <c r="M58" s="9"/>
      <c r="N58" s="10"/>
      <c r="O58" s="9"/>
      <c r="P58" s="12"/>
      <c r="Q58" s="12" t="e">
        <f>SUM(#REF!+P58)</f>
        <v>#REF!</v>
      </c>
      <c r="R58" s="26"/>
      <c r="S58" s="9"/>
      <c r="T58" s="9"/>
      <c r="U58" s="9"/>
      <c r="V58" s="10"/>
      <c r="W58" s="9"/>
      <c r="X58" s="12"/>
      <c r="Y58" s="26"/>
      <c r="Z58" s="57" t="e">
        <f>SUM(#REF!+P58+#REF!)</f>
        <v>#REF!</v>
      </c>
      <c r="AA58" s="12"/>
      <c r="AB58" s="26"/>
    </row>
    <row r="59" spans="1:28" s="13" customFormat="1" ht="15.75" customHeight="1">
      <c r="A59" s="75">
        <v>55</v>
      </c>
      <c r="B59" s="114">
        <v>153</v>
      </c>
      <c r="C59" s="112" t="s">
        <v>28</v>
      </c>
      <c r="D59" s="15" t="s">
        <v>208</v>
      </c>
      <c r="E59" s="15" t="s">
        <v>185</v>
      </c>
      <c r="F59" s="15"/>
      <c r="G59" s="32">
        <v>234600</v>
      </c>
      <c r="H59" s="26"/>
      <c r="I59" s="12"/>
      <c r="J59" s="12"/>
      <c r="K59" s="26"/>
      <c r="L59" s="9"/>
      <c r="M59" s="9"/>
      <c r="N59" s="10"/>
      <c r="O59" s="9"/>
      <c r="P59" s="12"/>
      <c r="Q59" s="12" t="e">
        <f>SUM(#REF!+P59)</f>
        <v>#REF!</v>
      </c>
      <c r="R59" s="26"/>
      <c r="S59" s="9"/>
      <c r="T59" s="9"/>
      <c r="U59" s="9"/>
      <c r="V59" s="10"/>
      <c r="W59" s="9"/>
      <c r="X59" s="12"/>
      <c r="Y59" s="26"/>
      <c r="Z59" s="57" t="e">
        <f>SUM(#REF!+P59+#REF!)</f>
        <v>#REF!</v>
      </c>
      <c r="AA59" s="12"/>
      <c r="AB59" s="26"/>
    </row>
    <row r="60" spans="1:28" s="13" customFormat="1" ht="15.75" customHeight="1">
      <c r="A60" s="75"/>
      <c r="B60" s="149" t="s">
        <v>304</v>
      </c>
      <c r="C60" s="112"/>
      <c r="D60" s="15"/>
      <c r="E60" s="15"/>
      <c r="F60" s="15"/>
      <c r="G60" s="32"/>
      <c r="H60" s="26"/>
      <c r="I60" s="12"/>
      <c r="J60" s="12"/>
      <c r="K60" s="26"/>
      <c r="L60" s="9"/>
      <c r="M60" s="9"/>
      <c r="N60" s="10"/>
      <c r="O60" s="9"/>
      <c r="P60" s="12"/>
      <c r="Q60" s="12"/>
      <c r="R60" s="26"/>
      <c r="S60" s="9"/>
      <c r="T60" s="9"/>
      <c r="U60" s="9"/>
      <c r="V60" s="10"/>
      <c r="W60" s="9"/>
      <c r="X60" s="12"/>
      <c r="Y60" s="26"/>
      <c r="Z60" s="57"/>
      <c r="AA60" s="12"/>
      <c r="AB60" s="26"/>
    </row>
    <row r="61" spans="1:28" s="13" customFormat="1" ht="15.75" customHeight="1">
      <c r="A61" s="75">
        <v>56</v>
      </c>
      <c r="B61" s="114">
        <v>129</v>
      </c>
      <c r="C61" s="112" t="s">
        <v>77</v>
      </c>
      <c r="D61" s="15" t="s">
        <v>178</v>
      </c>
      <c r="E61" s="15" t="s">
        <v>70</v>
      </c>
      <c r="F61" s="15"/>
      <c r="G61" s="32">
        <v>235200</v>
      </c>
      <c r="H61" s="26"/>
      <c r="I61" s="12"/>
      <c r="J61" s="12"/>
      <c r="K61" s="26"/>
      <c r="L61" s="9"/>
      <c r="M61" s="9"/>
      <c r="N61" s="10"/>
      <c r="O61" s="9"/>
      <c r="P61" s="12"/>
      <c r="Q61" s="12" t="e">
        <f>SUM(#REF!+P61)</f>
        <v>#REF!</v>
      </c>
      <c r="R61" s="26"/>
      <c r="S61" s="9"/>
      <c r="T61" s="9"/>
      <c r="U61" s="9"/>
      <c r="V61" s="10"/>
      <c r="W61" s="9"/>
      <c r="X61" s="12"/>
      <c r="Y61" s="26"/>
      <c r="Z61" s="57" t="e">
        <f>SUM(#REF!+P61+#REF!)</f>
        <v>#REF!</v>
      </c>
      <c r="AA61" s="12"/>
      <c r="AB61" s="26"/>
    </row>
    <row r="62" spans="1:28" s="13" customFormat="1" ht="15.75" customHeight="1">
      <c r="A62" s="75">
        <v>57</v>
      </c>
      <c r="B62" s="114">
        <v>107</v>
      </c>
      <c r="C62" s="112" t="s">
        <v>77</v>
      </c>
      <c r="D62" s="15" t="s">
        <v>73</v>
      </c>
      <c r="E62" s="15" t="s">
        <v>145</v>
      </c>
      <c r="F62" s="15"/>
      <c r="G62" s="32">
        <v>235500</v>
      </c>
      <c r="H62" s="26"/>
      <c r="I62" s="12"/>
      <c r="J62" s="12"/>
      <c r="K62" s="26"/>
      <c r="L62" s="9"/>
      <c r="M62" s="9"/>
      <c r="N62" s="10"/>
      <c r="O62" s="9"/>
      <c r="P62" s="12"/>
      <c r="Q62" s="12" t="e">
        <f>SUM(#REF!+P62)</f>
        <v>#REF!</v>
      </c>
      <c r="R62" s="26"/>
      <c r="S62" s="9"/>
      <c r="T62" s="9"/>
      <c r="U62" s="9"/>
      <c r="V62" s="10"/>
      <c r="W62" s="9"/>
      <c r="X62" s="12"/>
      <c r="Y62" s="26"/>
      <c r="Z62" s="57" t="e">
        <f>SUM(#REF!+P62+#REF!)</f>
        <v>#REF!</v>
      </c>
      <c r="AA62" s="12"/>
      <c r="AB62" s="26"/>
    </row>
    <row r="63" spans="1:28" s="13" customFormat="1" ht="15.75" customHeight="1">
      <c r="A63" s="75">
        <v>58</v>
      </c>
      <c r="B63" s="114">
        <v>115</v>
      </c>
      <c r="C63" s="112" t="s">
        <v>28</v>
      </c>
      <c r="D63" s="15" t="s">
        <v>160</v>
      </c>
      <c r="E63" s="15" t="s">
        <v>161</v>
      </c>
      <c r="F63" s="15"/>
      <c r="G63" s="32">
        <v>236700</v>
      </c>
      <c r="H63" s="26"/>
      <c r="I63" s="12"/>
      <c r="J63" s="12"/>
      <c r="K63" s="26"/>
      <c r="L63" s="9"/>
      <c r="M63" s="9"/>
      <c r="N63" s="10"/>
      <c r="O63" s="9"/>
      <c r="P63" s="12"/>
      <c r="Q63" s="12" t="e">
        <f>SUM(#REF!+P63)</f>
        <v>#REF!</v>
      </c>
      <c r="R63" s="26"/>
      <c r="S63" s="9"/>
      <c r="T63" s="9"/>
      <c r="U63" s="9"/>
      <c r="V63" s="10"/>
      <c r="W63" s="9"/>
      <c r="X63" s="12"/>
      <c r="Y63" s="26"/>
      <c r="Z63" s="57" t="e">
        <f>SUM(#REF!+P63+#REF!)</f>
        <v>#REF!</v>
      </c>
      <c r="AA63" s="12"/>
      <c r="AB63" s="26"/>
    </row>
    <row r="64" spans="1:28" s="13" customFormat="1" ht="15.75" customHeight="1">
      <c r="A64" s="75">
        <v>59</v>
      </c>
      <c r="B64" s="114">
        <v>135</v>
      </c>
      <c r="C64" s="112" t="s">
        <v>28</v>
      </c>
      <c r="D64" s="15" t="s">
        <v>184</v>
      </c>
      <c r="E64" s="15" t="s">
        <v>185</v>
      </c>
      <c r="F64" s="15"/>
      <c r="G64" s="32">
        <v>236708</v>
      </c>
      <c r="H64" s="26"/>
      <c r="I64" s="12"/>
      <c r="J64" s="12"/>
      <c r="K64" s="26"/>
      <c r="L64" s="9"/>
      <c r="M64" s="9"/>
      <c r="N64" s="10"/>
      <c r="O64" s="9"/>
      <c r="P64" s="12"/>
      <c r="Q64" s="12" t="e">
        <f>SUM(#REF!+P64)</f>
        <v>#REF!</v>
      </c>
      <c r="R64" s="26"/>
      <c r="S64" s="9"/>
      <c r="T64" s="9"/>
      <c r="U64" s="9"/>
      <c r="V64" s="10"/>
      <c r="W64" s="9"/>
      <c r="X64" s="12"/>
      <c r="Y64" s="26"/>
      <c r="Z64" s="57" t="e">
        <f>SUM(#REF!+P64+#REF!)</f>
        <v>#REF!</v>
      </c>
      <c r="AA64" s="12"/>
      <c r="AB64" s="26"/>
    </row>
    <row r="65" spans="1:103" s="7" customFormat="1" ht="15.75" customHeight="1">
      <c r="A65" s="75">
        <v>60</v>
      </c>
      <c r="B65" s="114">
        <v>176</v>
      </c>
      <c r="C65" s="112" t="s">
        <v>29</v>
      </c>
      <c r="D65" s="15" t="s">
        <v>294</v>
      </c>
      <c r="E65" s="15" t="s">
        <v>295</v>
      </c>
      <c r="F65" s="140"/>
      <c r="G65" s="32">
        <v>237010</v>
      </c>
      <c r="H65" s="26"/>
      <c r="I65" s="12"/>
      <c r="J65" s="12"/>
      <c r="K65" s="112"/>
      <c r="L65" s="9"/>
      <c r="M65" s="9"/>
      <c r="N65" s="10"/>
      <c r="O65" s="11"/>
      <c r="P65" s="144"/>
      <c r="Q65" s="12"/>
      <c r="R65" s="148"/>
      <c r="S65" s="9"/>
      <c r="T65" s="9"/>
      <c r="U65" s="9"/>
      <c r="V65" s="140"/>
      <c r="W65" s="9"/>
      <c r="X65" s="9"/>
      <c r="Y65" s="148"/>
      <c r="Z65" s="9"/>
      <c r="AA65" s="9"/>
      <c r="AB65" s="148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</row>
    <row r="66" spans="1:28" s="13" customFormat="1" ht="15.75" customHeight="1">
      <c r="A66" s="75">
        <v>61</v>
      </c>
      <c r="B66" s="114">
        <v>147</v>
      </c>
      <c r="C66" s="112" t="s">
        <v>28</v>
      </c>
      <c r="D66" s="15" t="s">
        <v>201</v>
      </c>
      <c r="E66" s="15" t="s">
        <v>197</v>
      </c>
      <c r="F66" s="15"/>
      <c r="G66" s="32">
        <v>237300</v>
      </c>
      <c r="H66" s="26"/>
      <c r="I66" s="12"/>
      <c r="J66" s="12"/>
      <c r="K66" s="26"/>
      <c r="L66" s="9"/>
      <c r="M66" s="9"/>
      <c r="N66" s="10"/>
      <c r="O66" s="9"/>
      <c r="P66" s="12"/>
      <c r="Q66" s="12" t="e">
        <f>SUM(#REF!+P66)</f>
        <v>#REF!</v>
      </c>
      <c r="R66" s="26"/>
      <c r="S66" s="9"/>
      <c r="T66" s="9"/>
      <c r="U66" s="9"/>
      <c r="V66" s="10"/>
      <c r="W66" s="9"/>
      <c r="X66" s="12"/>
      <c r="Y66" s="26"/>
      <c r="Z66" s="57" t="e">
        <f>SUM(#REF!+P66+#REF!)</f>
        <v>#REF!</v>
      </c>
      <c r="AA66" s="57"/>
      <c r="AB66" s="26"/>
    </row>
    <row r="67" spans="1:28" s="13" customFormat="1" ht="15.75" customHeight="1">
      <c r="A67" s="75">
        <v>62</v>
      </c>
      <c r="B67" s="114">
        <v>136</v>
      </c>
      <c r="C67" s="112" t="s">
        <v>28</v>
      </c>
      <c r="D67" s="15" t="s">
        <v>186</v>
      </c>
      <c r="E67" s="15" t="s">
        <v>187</v>
      </c>
      <c r="F67" s="15"/>
      <c r="G67" s="32">
        <v>238100</v>
      </c>
      <c r="H67" s="26"/>
      <c r="I67" s="12"/>
      <c r="J67" s="12"/>
      <c r="K67" s="26"/>
      <c r="L67" s="9"/>
      <c r="M67" s="9"/>
      <c r="N67" s="10"/>
      <c r="O67" s="9"/>
      <c r="P67" s="12"/>
      <c r="Q67" s="12" t="e">
        <f>SUM(#REF!+P67)</f>
        <v>#REF!</v>
      </c>
      <c r="R67" s="26"/>
      <c r="S67" s="9"/>
      <c r="T67" s="9"/>
      <c r="U67" s="14"/>
      <c r="V67" s="10"/>
      <c r="W67" s="9"/>
      <c r="X67" s="12"/>
      <c r="Y67" s="26"/>
      <c r="Z67" s="12" t="e">
        <f>SUM(#REF!+P67+#REF!)</f>
        <v>#REF!</v>
      </c>
      <c r="AA67" s="12"/>
      <c r="AB67" s="26"/>
    </row>
    <row r="68" spans="1:28" s="13" customFormat="1" ht="15.75" customHeight="1">
      <c r="A68" s="75">
        <v>63</v>
      </c>
      <c r="B68" s="114">
        <v>150</v>
      </c>
      <c r="C68" s="112" t="s">
        <v>28</v>
      </c>
      <c r="D68" s="15" t="s">
        <v>204</v>
      </c>
      <c r="E68" s="15" t="s">
        <v>205</v>
      </c>
      <c r="F68" s="15"/>
      <c r="G68" s="32">
        <v>239100</v>
      </c>
      <c r="H68" s="26"/>
      <c r="I68" s="12"/>
      <c r="J68" s="12"/>
      <c r="K68" s="26"/>
      <c r="L68" s="9"/>
      <c r="M68" s="9"/>
      <c r="N68" s="10"/>
      <c r="O68" s="9"/>
      <c r="P68" s="12"/>
      <c r="Q68" s="12" t="e">
        <f>SUM(#REF!+P68)</f>
        <v>#REF!</v>
      </c>
      <c r="R68" s="26"/>
      <c r="S68" s="9"/>
      <c r="T68" s="9"/>
      <c r="U68" s="9"/>
      <c r="V68" s="10"/>
      <c r="W68" s="9"/>
      <c r="X68" s="12"/>
      <c r="Y68" s="26"/>
      <c r="Z68" s="12" t="e">
        <f>SUM(#REF!+P68+#REF!)</f>
        <v>#REF!</v>
      </c>
      <c r="AA68" s="12"/>
      <c r="AB68" s="26"/>
    </row>
    <row r="69" spans="1:28" s="13" customFormat="1" ht="15.75" customHeight="1">
      <c r="A69" s="75">
        <v>64</v>
      </c>
      <c r="B69" s="114">
        <v>104</v>
      </c>
      <c r="C69" s="112" t="s">
        <v>28</v>
      </c>
      <c r="D69" s="15" t="s">
        <v>140</v>
      </c>
      <c r="E69" s="15" t="s">
        <v>141</v>
      </c>
      <c r="F69" s="15"/>
      <c r="G69" s="32">
        <v>241000</v>
      </c>
      <c r="H69" s="26"/>
      <c r="I69" s="12"/>
      <c r="J69" s="12"/>
      <c r="K69" s="26"/>
      <c r="L69" s="9"/>
      <c r="M69" s="9"/>
      <c r="N69" s="10"/>
      <c r="O69" s="9"/>
      <c r="P69" s="12"/>
      <c r="Q69" s="12" t="e">
        <f>SUM(#REF!+P69)</f>
        <v>#REF!</v>
      </c>
      <c r="R69" s="26"/>
      <c r="S69" s="9"/>
      <c r="T69" s="9"/>
      <c r="U69" s="9"/>
      <c r="V69" s="10"/>
      <c r="W69" s="9"/>
      <c r="X69" s="12"/>
      <c r="Y69" s="26"/>
      <c r="Z69" s="12" t="e">
        <f>SUM(#REF!+P69+#REF!)</f>
        <v>#REF!</v>
      </c>
      <c r="AA69" s="12"/>
      <c r="AB69" s="26"/>
    </row>
    <row r="70" spans="1:28" s="13" customFormat="1" ht="15.75" customHeight="1">
      <c r="A70" s="75">
        <v>65</v>
      </c>
      <c r="B70" s="114">
        <v>144</v>
      </c>
      <c r="C70" s="112" t="s">
        <v>29</v>
      </c>
      <c r="D70" s="15" t="s">
        <v>198</v>
      </c>
      <c r="E70" s="15" t="s">
        <v>72</v>
      </c>
      <c r="F70" s="15"/>
      <c r="G70" s="32">
        <v>241200</v>
      </c>
      <c r="H70" s="26"/>
      <c r="I70" s="12"/>
      <c r="J70" s="12"/>
      <c r="K70" s="26"/>
      <c r="L70" s="11"/>
      <c r="M70" s="9"/>
      <c r="N70" s="10"/>
      <c r="O70" s="9"/>
      <c r="P70" s="12"/>
      <c r="Q70" s="12" t="e">
        <f>SUM(#REF!+P70)</f>
        <v>#REF!</v>
      </c>
      <c r="R70" s="26"/>
      <c r="S70" s="9"/>
      <c r="T70" s="9"/>
      <c r="U70" s="9"/>
      <c r="V70" s="10"/>
      <c r="W70" s="9"/>
      <c r="X70" s="12"/>
      <c r="Y70" s="26"/>
      <c r="Z70" s="12" t="e">
        <f>SUM(#REF!+P70+#REF!)</f>
        <v>#REF!</v>
      </c>
      <c r="AA70" s="12"/>
      <c r="AB70" s="26"/>
    </row>
    <row r="71" spans="1:28" s="13" customFormat="1" ht="15.75" customHeight="1">
      <c r="A71" s="75">
        <v>66</v>
      </c>
      <c r="B71" s="114">
        <v>143</v>
      </c>
      <c r="C71" s="112" t="s">
        <v>210</v>
      </c>
      <c r="D71" s="15" t="s">
        <v>44</v>
      </c>
      <c r="E71" s="15" t="s">
        <v>197</v>
      </c>
      <c r="F71" s="15"/>
      <c r="G71" s="32">
        <v>242100</v>
      </c>
      <c r="H71" s="26"/>
      <c r="I71" s="12"/>
      <c r="J71" s="12"/>
      <c r="K71" s="26"/>
      <c r="L71" s="9"/>
      <c r="M71" s="9"/>
      <c r="N71" s="10"/>
      <c r="O71" s="9"/>
      <c r="P71" s="12"/>
      <c r="Q71" s="12" t="e">
        <f>SUM(#REF!+P71)</f>
        <v>#REF!</v>
      </c>
      <c r="R71" s="26"/>
      <c r="S71" s="9"/>
      <c r="T71" s="9"/>
      <c r="U71" s="14"/>
      <c r="V71" s="10"/>
      <c r="W71" s="9"/>
      <c r="X71" s="12"/>
      <c r="Y71" s="26"/>
      <c r="Z71" s="12" t="e">
        <f>SUM(#REF!+P71+#REF!)</f>
        <v>#REF!</v>
      </c>
      <c r="AA71" s="12"/>
      <c r="AB71" s="26"/>
    </row>
    <row r="72" spans="1:28" s="13" customFormat="1" ht="15.75" customHeight="1">
      <c r="A72" s="75">
        <v>67</v>
      </c>
      <c r="B72" s="114">
        <v>131</v>
      </c>
      <c r="C72" s="112" t="s">
        <v>77</v>
      </c>
      <c r="D72" s="15" t="s">
        <v>62</v>
      </c>
      <c r="E72" s="15" t="s">
        <v>136</v>
      </c>
      <c r="F72" s="133"/>
      <c r="G72" s="32">
        <v>243600</v>
      </c>
      <c r="H72" s="26"/>
      <c r="I72" s="12"/>
      <c r="J72" s="12"/>
      <c r="K72" s="142"/>
      <c r="L72" s="9"/>
      <c r="M72" s="9"/>
      <c r="N72" s="10"/>
      <c r="O72" s="28"/>
      <c r="P72" s="146"/>
      <c r="Q72" s="12" t="e">
        <f>SUM(#REF!+P72)</f>
        <v>#REF!</v>
      </c>
      <c r="R72" s="144"/>
      <c r="S72" s="28"/>
      <c r="T72" s="24"/>
      <c r="U72" s="147"/>
      <c r="V72" s="10"/>
      <c r="W72" s="9"/>
      <c r="X72" s="12"/>
      <c r="Y72" s="26"/>
      <c r="Z72" s="12" t="e">
        <f>SUM(#REF!+P72+#REF!)</f>
        <v>#REF!</v>
      </c>
      <c r="AA72" s="57"/>
      <c r="AB72" s="144"/>
    </row>
    <row r="73" spans="1:28" s="13" customFormat="1" ht="15.75" customHeight="1">
      <c r="A73" s="75">
        <v>68</v>
      </c>
      <c r="B73" s="114">
        <v>140</v>
      </c>
      <c r="C73" s="112" t="s">
        <v>28</v>
      </c>
      <c r="D73" s="15" t="s">
        <v>192</v>
      </c>
      <c r="E73" s="15" t="s">
        <v>193</v>
      </c>
      <c r="F73" s="133"/>
      <c r="G73" s="32">
        <v>243870</v>
      </c>
      <c r="H73" s="26"/>
      <c r="I73" s="12"/>
      <c r="J73" s="12"/>
      <c r="K73" s="142"/>
      <c r="L73" s="9"/>
      <c r="M73" s="9"/>
      <c r="N73" s="10"/>
      <c r="O73" s="28"/>
      <c r="P73" s="146"/>
      <c r="Q73" s="12" t="e">
        <f>SUM(#REF!+P73)</f>
        <v>#REF!</v>
      </c>
      <c r="R73" s="144"/>
      <c r="S73" s="28"/>
      <c r="T73" s="24"/>
      <c r="U73" s="24"/>
      <c r="V73" s="10"/>
      <c r="W73" s="9"/>
      <c r="X73" s="12"/>
      <c r="Y73" s="26"/>
      <c r="Z73" s="12" t="e">
        <f>SUM(#REF!+P73+#REF!)</f>
        <v>#REF!</v>
      </c>
      <c r="AA73" s="57"/>
      <c r="AB73" s="144"/>
    </row>
    <row r="74" spans="1:28" s="13" customFormat="1" ht="15.75" customHeight="1">
      <c r="A74" s="75">
        <v>69</v>
      </c>
      <c r="B74" s="114">
        <v>138</v>
      </c>
      <c r="C74" s="112" t="s">
        <v>28</v>
      </c>
      <c r="D74" s="15" t="s">
        <v>113</v>
      </c>
      <c r="E74" s="15" t="s">
        <v>147</v>
      </c>
      <c r="F74" s="133"/>
      <c r="G74" s="32">
        <v>244310</v>
      </c>
      <c r="H74" s="26"/>
      <c r="I74" s="12"/>
      <c r="J74" s="12"/>
      <c r="K74" s="142"/>
      <c r="L74" s="9"/>
      <c r="M74" s="9"/>
      <c r="N74" s="10"/>
      <c r="O74" s="28"/>
      <c r="P74" s="146"/>
      <c r="Q74" s="12" t="e">
        <f>SUM(#REF!+P74)</f>
        <v>#REF!</v>
      </c>
      <c r="R74" s="144"/>
      <c r="S74" s="28"/>
      <c r="T74" s="24"/>
      <c r="U74" s="24"/>
      <c r="V74" s="10"/>
      <c r="W74" s="9"/>
      <c r="X74" s="12"/>
      <c r="Y74" s="26"/>
      <c r="Z74" s="12" t="e">
        <f>SUM(#REF!+P74+#REF!)</f>
        <v>#REF!</v>
      </c>
      <c r="AA74" s="57"/>
      <c r="AB74" s="144"/>
    </row>
    <row r="75" spans="1:28" s="13" customFormat="1" ht="15.75" customHeight="1">
      <c r="A75" s="75">
        <v>70</v>
      </c>
      <c r="B75" s="114">
        <v>114</v>
      </c>
      <c r="C75" s="112" t="s">
        <v>28</v>
      </c>
      <c r="D75" s="15" t="s">
        <v>158</v>
      </c>
      <c r="E75" s="15" t="s">
        <v>159</v>
      </c>
      <c r="F75" s="133"/>
      <c r="G75" s="32">
        <v>248030</v>
      </c>
      <c r="H75" s="26"/>
      <c r="I75" s="12"/>
      <c r="J75" s="12"/>
      <c r="K75" s="142"/>
      <c r="L75" s="9"/>
      <c r="M75" s="11"/>
      <c r="N75" s="10"/>
      <c r="O75" s="28"/>
      <c r="P75" s="146"/>
      <c r="Q75" s="12" t="e">
        <f>SUM(#REF!+P75)</f>
        <v>#REF!</v>
      </c>
      <c r="R75" s="144"/>
      <c r="S75" s="28"/>
      <c r="T75" s="24"/>
      <c r="U75" s="24"/>
      <c r="V75" s="10"/>
      <c r="W75" s="9"/>
      <c r="X75" s="12"/>
      <c r="Y75" s="26"/>
      <c r="Z75" s="12" t="e">
        <f>SUM(#REF!+P75+#REF!)</f>
        <v>#REF!</v>
      </c>
      <c r="AA75" s="57"/>
      <c r="AB75" s="144"/>
    </row>
    <row r="76" spans="1:28" s="13" customFormat="1" ht="15.75" customHeight="1">
      <c r="A76" s="75">
        <v>71</v>
      </c>
      <c r="B76" s="114">
        <v>117</v>
      </c>
      <c r="C76" s="112" t="s">
        <v>28</v>
      </c>
      <c r="D76" s="15" t="s">
        <v>55</v>
      </c>
      <c r="E76" s="15" t="s">
        <v>164</v>
      </c>
      <c r="F76" s="133"/>
      <c r="G76" s="32">
        <v>249000</v>
      </c>
      <c r="H76" s="26"/>
      <c r="I76" s="12"/>
      <c r="J76" s="12"/>
      <c r="K76" s="142"/>
      <c r="L76" s="9"/>
      <c r="M76" s="11"/>
      <c r="N76" s="10"/>
      <c r="O76" s="28"/>
      <c r="P76" s="146"/>
      <c r="Q76" s="12" t="e">
        <f>SUM(#REF!+P76)</f>
        <v>#REF!</v>
      </c>
      <c r="R76" s="144"/>
      <c r="S76" s="28"/>
      <c r="T76" s="24"/>
      <c r="U76" s="147"/>
      <c r="V76" s="10"/>
      <c r="W76" s="9"/>
      <c r="X76" s="12"/>
      <c r="Y76" s="26"/>
      <c r="Z76" s="12" t="e">
        <f>SUM(#REF!+P76+#REF!)</f>
        <v>#REF!</v>
      </c>
      <c r="AA76" s="57"/>
      <c r="AB76" s="144"/>
    </row>
    <row r="77" spans="1:28" s="13" customFormat="1" ht="15.75" customHeight="1">
      <c r="A77" s="75">
        <v>72</v>
      </c>
      <c r="B77" s="114">
        <v>149</v>
      </c>
      <c r="C77" s="112" t="s">
        <v>28</v>
      </c>
      <c r="D77" s="15" t="s">
        <v>203</v>
      </c>
      <c r="E77" s="15" t="s">
        <v>54</v>
      </c>
      <c r="F77" s="133"/>
      <c r="G77" s="32">
        <v>257260</v>
      </c>
      <c r="H77" s="26"/>
      <c r="I77" s="12"/>
      <c r="J77" s="12"/>
      <c r="K77" s="142"/>
      <c r="L77" s="11"/>
      <c r="M77" s="11"/>
      <c r="N77" s="16"/>
      <c r="O77" s="143"/>
      <c r="P77" s="145"/>
      <c r="Q77" s="12" t="e">
        <f>SUM(#REF!+P77)</f>
        <v>#REF!</v>
      </c>
      <c r="R77" s="144"/>
      <c r="S77" s="28"/>
      <c r="T77" s="24"/>
      <c r="U77" s="24"/>
      <c r="V77" s="10"/>
      <c r="W77" s="9"/>
      <c r="X77" s="12"/>
      <c r="Y77" s="26"/>
      <c r="Z77" s="12" t="e">
        <f>SUM(#REF!+P77+#REF!)</f>
        <v>#REF!</v>
      </c>
      <c r="AA77" s="57"/>
      <c r="AB77" s="144"/>
    </row>
    <row r="78" spans="1:28" s="13" customFormat="1" ht="15.75" customHeight="1">
      <c r="A78" s="75"/>
      <c r="B78" s="114"/>
      <c r="C78" s="112"/>
      <c r="D78" s="15"/>
      <c r="E78" s="15"/>
      <c r="F78" s="133"/>
      <c r="G78" s="32"/>
      <c r="H78" s="26"/>
      <c r="I78" s="12"/>
      <c r="J78" s="12"/>
      <c r="K78" s="142"/>
      <c r="L78" s="11"/>
      <c r="M78" s="11"/>
      <c r="N78" s="16"/>
      <c r="O78" s="143"/>
      <c r="P78" s="145"/>
      <c r="Q78" s="12"/>
      <c r="R78" s="144"/>
      <c r="S78" s="28"/>
      <c r="T78" s="24"/>
      <c r="U78" s="24"/>
      <c r="V78" s="10"/>
      <c r="W78" s="9"/>
      <c r="X78" s="12"/>
      <c r="Y78" s="26"/>
      <c r="Z78" s="12"/>
      <c r="AA78" s="57"/>
      <c r="AB78" s="144"/>
    </row>
    <row r="79" spans="2:33" ht="15.75" customHeight="1">
      <c r="B79" s="114">
        <v>170</v>
      </c>
      <c r="C79" s="112" t="s">
        <v>262</v>
      </c>
      <c r="D79" s="15" t="s">
        <v>283</v>
      </c>
      <c r="E79" s="15" t="s">
        <v>157</v>
      </c>
      <c r="G79" s="32"/>
      <c r="H79" s="26"/>
      <c r="I79" s="12"/>
      <c r="J79" s="12"/>
      <c r="K79" s="32"/>
      <c r="L79" s="9"/>
      <c r="M79" s="9"/>
      <c r="N79" s="10"/>
      <c r="O79" s="27"/>
      <c r="P79" s="26"/>
      <c r="Q79" s="9"/>
      <c r="R79" s="10"/>
      <c r="S79" s="28"/>
      <c r="T79" s="26"/>
      <c r="U79" s="24"/>
      <c r="V79" s="9"/>
      <c r="W79" s="10"/>
      <c r="X79" s="11"/>
      <c r="Y79" s="26"/>
      <c r="Z79" s="12"/>
      <c r="AA79" s="32"/>
      <c r="AB79" s="9"/>
      <c r="AC79" s="13"/>
      <c r="AD79" s="13"/>
      <c r="AE79" s="13"/>
      <c r="AF79" s="13"/>
      <c r="AG79" s="13"/>
    </row>
    <row r="80" spans="2:33" ht="15.75" customHeight="1">
      <c r="B80" s="114">
        <v>171</v>
      </c>
      <c r="C80" s="112" t="s">
        <v>262</v>
      </c>
      <c r="D80" s="15" t="s">
        <v>284</v>
      </c>
      <c r="E80" s="15" t="s">
        <v>285</v>
      </c>
      <c r="G80" s="32"/>
      <c r="H80" s="26"/>
      <c r="I80" s="12"/>
      <c r="J80" s="12"/>
      <c r="K80" s="32"/>
      <c r="L80" s="9"/>
      <c r="M80" s="9"/>
      <c r="N80" s="10"/>
      <c r="O80" s="27"/>
      <c r="P80" s="26"/>
      <c r="Q80" s="9"/>
      <c r="R80" s="10"/>
      <c r="S80" s="28"/>
      <c r="T80" s="26"/>
      <c r="U80" s="24"/>
      <c r="V80" s="9"/>
      <c r="W80" s="10"/>
      <c r="X80" s="11"/>
      <c r="Y80" s="26"/>
      <c r="Z80" s="12"/>
      <c r="AA80" s="32"/>
      <c r="AB80" s="9"/>
      <c r="AC80" s="13"/>
      <c r="AD80" s="13"/>
      <c r="AE80" s="13"/>
      <c r="AF80" s="13"/>
      <c r="AG80" s="13"/>
    </row>
    <row r="81" spans="2:33" ht="15.75" customHeight="1">
      <c r="B81" s="114">
        <v>172</v>
      </c>
      <c r="C81" s="112" t="s">
        <v>262</v>
      </c>
      <c r="D81" s="15" t="s">
        <v>286</v>
      </c>
      <c r="E81" s="15" t="s">
        <v>287</v>
      </c>
      <c r="G81" s="32"/>
      <c r="H81" s="26"/>
      <c r="I81" s="12"/>
      <c r="J81" s="12"/>
      <c r="K81" s="32"/>
      <c r="L81" s="9"/>
      <c r="M81" s="9"/>
      <c r="N81" s="10"/>
      <c r="O81" s="27"/>
      <c r="P81" s="26"/>
      <c r="Q81" s="3"/>
      <c r="R81" s="132"/>
      <c r="S81" s="3"/>
      <c r="T81" s="29"/>
      <c r="U81" s="3"/>
      <c r="V81" s="3"/>
      <c r="W81" s="132"/>
      <c r="X81" s="134"/>
      <c r="Y81" s="29"/>
      <c r="Z81" s="1"/>
      <c r="AA81" s="132"/>
      <c r="AB81" s="3"/>
      <c r="AC81" s="13"/>
      <c r="AD81" s="13"/>
      <c r="AE81" s="13"/>
      <c r="AF81" s="13"/>
      <c r="AG81" s="13"/>
    </row>
    <row r="82" spans="2:33" ht="15.75" customHeight="1">
      <c r="B82" s="114">
        <v>173</v>
      </c>
      <c r="C82" s="112" t="s">
        <v>262</v>
      </c>
      <c r="D82" s="15" t="s">
        <v>288</v>
      </c>
      <c r="E82" s="15" t="s">
        <v>289</v>
      </c>
      <c r="G82" s="32"/>
      <c r="H82" s="26"/>
      <c r="I82" s="12"/>
      <c r="J82" s="12"/>
      <c r="K82" s="32"/>
      <c r="L82" s="9"/>
      <c r="M82" s="9"/>
      <c r="N82" s="10"/>
      <c r="O82" s="27"/>
      <c r="P82" s="26"/>
      <c r="Q82" s="3"/>
      <c r="R82" s="132"/>
      <c r="S82" s="3"/>
      <c r="T82" s="29"/>
      <c r="U82" s="3"/>
      <c r="V82" s="3"/>
      <c r="W82" s="132"/>
      <c r="X82" s="134"/>
      <c r="Y82" s="29"/>
      <c r="Z82" s="1"/>
      <c r="AA82" s="132"/>
      <c r="AB82" s="3"/>
      <c r="AC82" s="13"/>
      <c r="AD82" s="13"/>
      <c r="AE82" s="13"/>
      <c r="AF82" s="13"/>
      <c r="AG82" s="13"/>
    </row>
    <row r="83" spans="2:33" ht="15.75" customHeight="1">
      <c r="B83" s="114">
        <v>174</v>
      </c>
      <c r="C83" s="112" t="s">
        <v>262</v>
      </c>
      <c r="D83" s="15" t="s">
        <v>290</v>
      </c>
      <c r="E83" s="15" t="s">
        <v>291</v>
      </c>
      <c r="G83" s="32"/>
      <c r="H83" s="26"/>
      <c r="I83" s="12"/>
      <c r="J83" s="12"/>
      <c r="K83" s="32"/>
      <c r="L83" s="9"/>
      <c r="M83" s="9"/>
      <c r="N83" s="10"/>
      <c r="O83" s="27"/>
      <c r="P83" s="26"/>
      <c r="Q83" s="3"/>
      <c r="R83" s="132"/>
      <c r="S83" s="3"/>
      <c r="T83" s="29"/>
      <c r="U83" s="3"/>
      <c r="V83" s="3"/>
      <c r="W83" s="132"/>
      <c r="X83" s="134"/>
      <c r="Y83" s="29"/>
      <c r="Z83" s="1"/>
      <c r="AA83" s="132"/>
      <c r="AB83" s="3"/>
      <c r="AC83" s="13"/>
      <c r="AD83" s="13"/>
      <c r="AE83" s="13"/>
      <c r="AF83" s="13"/>
      <c r="AG83" s="13"/>
    </row>
    <row r="84" spans="1:28" s="13" customFormat="1" ht="15.75" customHeight="1">
      <c r="A84" s="75"/>
      <c r="B84" s="114">
        <v>148</v>
      </c>
      <c r="C84" s="112" t="s">
        <v>28</v>
      </c>
      <c r="D84" s="15" t="s">
        <v>47</v>
      </c>
      <c r="E84" s="15" t="s">
        <v>202</v>
      </c>
      <c r="F84" s="15"/>
      <c r="G84" s="32">
        <v>237200</v>
      </c>
      <c r="H84" s="26"/>
      <c r="I84" s="12"/>
      <c r="J84" s="12"/>
      <c r="K84" s="26"/>
      <c r="L84" s="9"/>
      <c r="M84" s="9"/>
      <c r="N84" s="10"/>
      <c r="O84" s="9"/>
      <c r="P84" s="12"/>
      <c r="Q84" s="12" t="e">
        <f>SUM(#REF!+P84)</f>
        <v>#REF!</v>
      </c>
      <c r="R84" s="26"/>
      <c r="S84" s="9"/>
      <c r="T84" s="9"/>
      <c r="U84" s="14"/>
      <c r="V84" s="10"/>
      <c r="W84" s="9"/>
      <c r="X84" s="12"/>
      <c r="Y84" s="26"/>
      <c r="Z84" s="57" t="e">
        <f>SUM(#REF!+P84+#REF!)</f>
        <v>#REF!</v>
      </c>
      <c r="AA84" s="12"/>
      <c r="AB84" s="26"/>
    </row>
    <row r="85" spans="1:33" ht="15.75" customHeight="1">
      <c r="A85" s="75">
        <v>29</v>
      </c>
      <c r="B85" s="114">
        <v>175</v>
      </c>
      <c r="C85" s="112" t="s">
        <v>29</v>
      </c>
      <c r="D85" s="15" t="s">
        <v>292</v>
      </c>
      <c r="E85" s="15" t="s">
        <v>293</v>
      </c>
      <c r="F85" s="140"/>
      <c r="G85" s="32">
        <v>220400</v>
      </c>
      <c r="H85" s="26"/>
      <c r="I85" s="12"/>
      <c r="J85" s="12"/>
      <c r="K85" s="112"/>
      <c r="L85" s="9"/>
      <c r="M85" s="9"/>
      <c r="N85" s="10"/>
      <c r="O85" s="11"/>
      <c r="P85" s="144"/>
      <c r="Q85" s="9"/>
      <c r="R85" s="112"/>
      <c r="S85" s="9"/>
      <c r="T85" s="144"/>
      <c r="U85" s="9"/>
      <c r="V85" s="9"/>
      <c r="W85" s="10"/>
      <c r="X85" s="11"/>
      <c r="Y85" s="26"/>
      <c r="Z85" s="57"/>
      <c r="AA85" s="32"/>
      <c r="AB85" s="24"/>
      <c r="AC85" s="13"/>
      <c r="AD85" s="13"/>
      <c r="AE85" s="13"/>
      <c r="AF85" s="13"/>
      <c r="AG85" s="13"/>
    </row>
    <row r="86" spans="2:103" s="7" customFormat="1" ht="60">
      <c r="B86" s="83" t="s">
        <v>0</v>
      </c>
      <c r="C86" s="83" t="s">
        <v>84</v>
      </c>
      <c r="D86" s="84" t="s">
        <v>1</v>
      </c>
      <c r="E86" s="116"/>
      <c r="F86" s="117" t="s">
        <v>25</v>
      </c>
      <c r="G86" s="101" t="s">
        <v>22</v>
      </c>
      <c r="H86" s="118"/>
      <c r="I86" s="54" t="s">
        <v>5</v>
      </c>
      <c r="J86" s="54" t="s">
        <v>5</v>
      </c>
      <c r="K86" s="29"/>
      <c r="L86" s="54" t="s">
        <v>12</v>
      </c>
      <c r="M86" s="53" t="s">
        <v>21</v>
      </c>
      <c r="N86" s="52" t="s">
        <v>10</v>
      </c>
      <c r="O86" s="54" t="s">
        <v>4</v>
      </c>
      <c r="P86" s="54" t="s">
        <v>5</v>
      </c>
      <c r="R86" s="5"/>
      <c r="S86" s="6"/>
      <c r="T86" s="6"/>
      <c r="U86" s="6"/>
      <c r="V86" s="5"/>
      <c r="W86" s="6"/>
      <c r="X86" s="6"/>
      <c r="Y86" s="5"/>
      <c r="Z86" s="6"/>
      <c r="AA86" s="6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</row>
    <row r="87" spans="2:103" s="7" customFormat="1" ht="15.75" customHeight="1">
      <c r="B87" s="149" t="s">
        <v>302</v>
      </c>
      <c r="C87" s="123"/>
      <c r="D87" s="124"/>
      <c r="E87" s="4"/>
      <c r="F87" s="125"/>
      <c r="G87" s="126"/>
      <c r="H87" s="29"/>
      <c r="I87" s="1"/>
      <c r="J87" s="1"/>
      <c r="K87" s="29"/>
      <c r="L87" s="1"/>
      <c r="M87" s="127"/>
      <c r="N87" s="128"/>
      <c r="O87" s="1"/>
      <c r="P87" s="1"/>
      <c r="R87" s="5"/>
      <c r="S87" s="6"/>
      <c r="T87" s="6"/>
      <c r="U87" s="6"/>
      <c r="V87" s="5"/>
      <c r="W87" s="6"/>
      <c r="X87" s="6"/>
      <c r="Y87" s="5"/>
      <c r="Z87" s="6"/>
      <c r="AA87" s="6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</row>
    <row r="88" spans="1:16" ht="15.75" customHeight="1">
      <c r="A88" s="6">
        <v>1</v>
      </c>
      <c r="B88" s="113">
        <v>154</v>
      </c>
      <c r="C88" s="112" t="s">
        <v>218</v>
      </c>
      <c r="D88" s="15" t="s">
        <v>219</v>
      </c>
      <c r="E88" s="15" t="s">
        <v>220</v>
      </c>
      <c r="F88" s="33"/>
      <c r="G88" s="32">
        <v>40800</v>
      </c>
      <c r="H88" s="26"/>
      <c r="I88" s="57"/>
      <c r="J88" s="57"/>
      <c r="K88" s="106"/>
      <c r="L88" s="110"/>
      <c r="M88" s="110"/>
      <c r="N88" s="109"/>
      <c r="O88" s="110"/>
      <c r="P88" s="111"/>
    </row>
    <row r="89" spans="1:16" ht="15.75" customHeight="1">
      <c r="A89" s="6">
        <v>2</v>
      </c>
      <c r="B89" s="115">
        <v>158</v>
      </c>
      <c r="C89" s="112" t="s">
        <v>218</v>
      </c>
      <c r="D89" s="15" t="s">
        <v>226</v>
      </c>
      <c r="E89" s="15" t="s">
        <v>227</v>
      </c>
      <c r="F89" s="33"/>
      <c r="G89" s="32">
        <v>41000</v>
      </c>
      <c r="H89" s="26"/>
      <c r="I89" s="57"/>
      <c r="J89" s="57"/>
      <c r="K89" s="26"/>
      <c r="L89" s="30"/>
      <c r="M89" s="30"/>
      <c r="N89" s="32"/>
      <c r="O89" s="30"/>
      <c r="P89" s="57"/>
    </row>
    <row r="90" spans="1:16" ht="15.75" customHeight="1">
      <c r="A90" s="6">
        <v>3</v>
      </c>
      <c r="B90" s="115">
        <v>156</v>
      </c>
      <c r="C90" s="112" t="s">
        <v>218</v>
      </c>
      <c r="D90" s="15" t="s">
        <v>223</v>
      </c>
      <c r="E90" s="15" t="s">
        <v>157</v>
      </c>
      <c r="F90" s="33"/>
      <c r="G90" s="32">
        <v>41400</v>
      </c>
      <c r="H90" s="26"/>
      <c r="I90" s="57"/>
      <c r="J90" s="57"/>
      <c r="K90" s="26"/>
      <c r="L90" s="30"/>
      <c r="M90" s="30"/>
      <c r="N90" s="32"/>
      <c r="O90" s="30"/>
      <c r="P90" s="57"/>
    </row>
    <row r="91" spans="1:103" s="7" customFormat="1" ht="15.75" customHeight="1">
      <c r="A91" s="6">
        <v>4</v>
      </c>
      <c r="B91" s="114">
        <v>111</v>
      </c>
      <c r="C91" s="112" t="s">
        <v>28</v>
      </c>
      <c r="D91" s="15" t="s">
        <v>152</v>
      </c>
      <c r="E91" s="15" t="s">
        <v>153</v>
      </c>
      <c r="F91" s="33"/>
      <c r="G91" s="32">
        <v>41500</v>
      </c>
      <c r="H91" s="26"/>
      <c r="I91" s="79"/>
      <c r="J91" s="79"/>
      <c r="K91" s="26"/>
      <c r="L91" s="56"/>
      <c r="M91" s="56"/>
      <c r="N91" s="32"/>
      <c r="O91" s="56"/>
      <c r="P91" s="79"/>
      <c r="R91" s="5"/>
      <c r="S91" s="6"/>
      <c r="T91" s="6"/>
      <c r="U91" s="6"/>
      <c r="V91" s="5"/>
      <c r="W91" s="6"/>
      <c r="X91" s="6"/>
      <c r="Y91" s="5"/>
      <c r="Z91" s="6"/>
      <c r="AA91" s="6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</row>
    <row r="92" spans="1:16" ht="15.75" customHeight="1">
      <c r="A92" s="6">
        <v>5</v>
      </c>
      <c r="B92" s="114">
        <v>161</v>
      </c>
      <c r="C92" s="112" t="s">
        <v>261</v>
      </c>
      <c r="D92" s="15" t="s">
        <v>265</v>
      </c>
      <c r="E92" s="15" t="s">
        <v>266</v>
      </c>
      <c r="F92" s="33"/>
      <c r="G92" s="32">
        <v>41600</v>
      </c>
      <c r="H92" s="26"/>
      <c r="I92" s="57"/>
      <c r="J92" s="57"/>
      <c r="K92" s="26"/>
      <c r="L92" s="30"/>
      <c r="M92" s="30"/>
      <c r="N92" s="32"/>
      <c r="O92" s="30"/>
      <c r="P92" s="57"/>
    </row>
    <row r="93" spans="1:16" ht="15.75" customHeight="1">
      <c r="A93" s="6">
        <v>6</v>
      </c>
      <c r="B93" s="114">
        <v>162</v>
      </c>
      <c r="C93" s="112" t="s">
        <v>261</v>
      </c>
      <c r="D93" s="15" t="s">
        <v>267</v>
      </c>
      <c r="E93" s="15" t="s">
        <v>268</v>
      </c>
      <c r="F93" s="33"/>
      <c r="G93" s="32">
        <v>41700</v>
      </c>
      <c r="H93" s="26"/>
      <c r="I93" s="57"/>
      <c r="J93" s="57"/>
      <c r="K93" s="26"/>
      <c r="L93" s="56"/>
      <c r="M93" s="30"/>
      <c r="N93" s="32"/>
      <c r="O93" s="30"/>
      <c r="P93" s="57"/>
    </row>
    <row r="94" spans="1:16" ht="15.75" customHeight="1">
      <c r="A94" s="6">
        <v>7</v>
      </c>
      <c r="B94" s="114">
        <v>141</v>
      </c>
      <c r="C94" s="112" t="s">
        <v>28</v>
      </c>
      <c r="D94" s="15" t="s">
        <v>63</v>
      </c>
      <c r="E94" s="15" t="s">
        <v>64</v>
      </c>
      <c r="F94" s="33"/>
      <c r="G94" s="32">
        <v>41800</v>
      </c>
      <c r="H94" s="26"/>
      <c r="I94" s="57"/>
      <c r="J94" s="57"/>
      <c r="K94" s="26"/>
      <c r="L94" s="30"/>
      <c r="M94" s="30"/>
      <c r="N94" s="32"/>
      <c r="O94" s="30"/>
      <c r="P94" s="57"/>
    </row>
    <row r="95" spans="1:16" ht="15.75" customHeight="1">
      <c r="A95" s="6">
        <v>8</v>
      </c>
      <c r="B95" s="114">
        <v>160</v>
      </c>
      <c r="C95" s="112" t="s">
        <v>261</v>
      </c>
      <c r="D95" s="15" t="s">
        <v>263</v>
      </c>
      <c r="E95" s="15" t="s">
        <v>264</v>
      </c>
      <c r="F95" s="33"/>
      <c r="G95" s="32">
        <v>42000</v>
      </c>
      <c r="H95" s="26"/>
      <c r="I95" s="57"/>
      <c r="J95" s="57"/>
      <c r="K95" s="26"/>
      <c r="L95" s="30"/>
      <c r="M95" s="30"/>
      <c r="N95" s="32"/>
      <c r="O95" s="30"/>
      <c r="P95" s="57"/>
    </row>
    <row r="96" spans="2:16" ht="15.75" customHeight="1">
      <c r="B96" s="114" t="s">
        <v>303</v>
      </c>
      <c r="C96" s="112"/>
      <c r="D96" s="15"/>
      <c r="E96" s="15"/>
      <c r="F96" s="33"/>
      <c r="G96" s="32"/>
      <c r="H96" s="26"/>
      <c r="I96" s="57"/>
      <c r="J96" s="57"/>
      <c r="K96" s="26"/>
      <c r="L96" s="30"/>
      <c r="M96" s="30"/>
      <c r="N96" s="32"/>
      <c r="O96" s="30"/>
      <c r="P96" s="57"/>
    </row>
    <row r="97" spans="1:16" ht="15.75" customHeight="1">
      <c r="A97" s="6">
        <v>9</v>
      </c>
      <c r="B97" s="115">
        <v>157</v>
      </c>
      <c r="C97" s="112" t="s">
        <v>218</v>
      </c>
      <c r="D97" s="15" t="s">
        <v>224</v>
      </c>
      <c r="E97" s="15" t="s">
        <v>225</v>
      </c>
      <c r="F97" s="33"/>
      <c r="G97" s="32">
        <v>42100</v>
      </c>
      <c r="H97" s="26"/>
      <c r="I97" s="57"/>
      <c r="J97" s="57"/>
      <c r="K97" s="26"/>
      <c r="L97" s="30"/>
      <c r="M97" s="30"/>
      <c r="N97" s="32"/>
      <c r="O97" s="30"/>
      <c r="P97" s="57"/>
    </row>
    <row r="98" spans="1:16" ht="15.75" customHeight="1">
      <c r="A98" s="6">
        <v>10</v>
      </c>
      <c r="B98" s="114">
        <v>164</v>
      </c>
      <c r="C98" s="112" t="s">
        <v>261</v>
      </c>
      <c r="D98" s="15" t="s">
        <v>271</v>
      </c>
      <c r="E98" s="15" t="s">
        <v>272</v>
      </c>
      <c r="F98" s="33"/>
      <c r="G98" s="32">
        <v>42200</v>
      </c>
      <c r="H98" s="26"/>
      <c r="I98" s="57"/>
      <c r="J98" s="57"/>
      <c r="K98" s="26"/>
      <c r="L98" s="30"/>
      <c r="M98" s="30"/>
      <c r="N98" s="32"/>
      <c r="O98" s="30"/>
      <c r="P98" s="57"/>
    </row>
    <row r="99" spans="1:16" ht="15.75" customHeight="1">
      <c r="A99" s="6">
        <v>11</v>
      </c>
      <c r="B99" s="114">
        <v>163</v>
      </c>
      <c r="C99" s="112" t="s">
        <v>261</v>
      </c>
      <c r="D99" s="15" t="s">
        <v>269</v>
      </c>
      <c r="E99" s="15" t="s">
        <v>270</v>
      </c>
      <c r="F99" s="33"/>
      <c r="G99" s="32">
        <v>42300</v>
      </c>
      <c r="H99" s="26"/>
      <c r="I99" s="57"/>
      <c r="J99" s="57"/>
      <c r="K99" s="26"/>
      <c r="L99" s="30"/>
      <c r="M99" s="30"/>
      <c r="N99" s="32"/>
      <c r="O99" s="30"/>
      <c r="P99" s="57"/>
    </row>
    <row r="100" spans="1:16" ht="15.75" customHeight="1">
      <c r="A100" s="6">
        <v>12</v>
      </c>
      <c r="B100" s="114">
        <v>165</v>
      </c>
      <c r="C100" s="112" t="s">
        <v>261</v>
      </c>
      <c r="D100" s="15" t="s">
        <v>273</v>
      </c>
      <c r="E100" s="15" t="s">
        <v>274</v>
      </c>
      <c r="F100" s="33"/>
      <c r="G100" s="32">
        <v>42500</v>
      </c>
      <c r="H100" s="26"/>
      <c r="I100" s="57"/>
      <c r="J100" s="57"/>
      <c r="K100" s="26"/>
      <c r="L100" s="30"/>
      <c r="M100" s="30"/>
      <c r="N100" s="32"/>
      <c r="O100" s="30"/>
      <c r="P100" s="57"/>
    </row>
    <row r="101" spans="1:16" ht="15.75" customHeight="1">
      <c r="A101" s="6">
        <v>13</v>
      </c>
      <c r="B101" s="114">
        <v>167</v>
      </c>
      <c r="C101" s="112" t="s">
        <v>261</v>
      </c>
      <c r="D101" s="15" t="s">
        <v>277</v>
      </c>
      <c r="E101" s="15" t="s">
        <v>278</v>
      </c>
      <c r="F101" s="33"/>
      <c r="G101" s="32">
        <v>42600</v>
      </c>
      <c r="H101" s="26"/>
      <c r="I101" s="57"/>
      <c r="J101" s="57"/>
      <c r="K101" s="26"/>
      <c r="L101" s="30"/>
      <c r="M101" s="30"/>
      <c r="N101" s="32"/>
      <c r="O101" s="30"/>
      <c r="P101" s="57"/>
    </row>
    <row r="102" spans="1:103" s="7" customFormat="1" ht="15.75" customHeight="1">
      <c r="A102" s="6">
        <v>14</v>
      </c>
      <c r="B102" s="114">
        <v>105</v>
      </c>
      <c r="C102" s="112" t="s">
        <v>312</v>
      </c>
      <c r="D102" s="15" t="s">
        <v>142</v>
      </c>
      <c r="E102" s="15" t="s">
        <v>143</v>
      </c>
      <c r="F102" s="33"/>
      <c r="G102" s="32">
        <v>42700</v>
      </c>
      <c r="H102" s="26"/>
      <c r="I102" s="57"/>
      <c r="J102" s="57"/>
      <c r="K102" s="26"/>
      <c r="L102" s="30"/>
      <c r="M102" s="30"/>
      <c r="N102" s="32"/>
      <c r="O102" s="30"/>
      <c r="P102" s="57"/>
      <c r="R102" s="5"/>
      <c r="S102" s="6"/>
      <c r="T102" s="6"/>
      <c r="U102" s="6"/>
      <c r="V102" s="5"/>
      <c r="W102" s="6"/>
      <c r="X102" s="6"/>
      <c r="Y102" s="5"/>
      <c r="Z102" s="6"/>
      <c r="AA102" s="6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</row>
    <row r="103" spans="1:16" ht="15.75" customHeight="1">
      <c r="A103" s="6">
        <v>15</v>
      </c>
      <c r="B103" s="114">
        <v>118</v>
      </c>
      <c r="C103" s="112" t="s">
        <v>28</v>
      </c>
      <c r="D103" s="15" t="s">
        <v>56</v>
      </c>
      <c r="E103" s="15" t="s">
        <v>66</v>
      </c>
      <c r="F103" s="33"/>
      <c r="G103" s="32">
        <v>42712</v>
      </c>
      <c r="H103" s="26"/>
      <c r="I103" s="57"/>
      <c r="J103" s="57"/>
      <c r="K103" s="26"/>
      <c r="L103" s="30"/>
      <c r="M103" s="30"/>
      <c r="N103" s="32"/>
      <c r="O103" s="30"/>
      <c r="P103" s="57"/>
    </row>
    <row r="104" spans="1:16" ht="15.75" customHeight="1">
      <c r="A104" s="6">
        <v>16</v>
      </c>
      <c r="B104" s="114">
        <v>166</v>
      </c>
      <c r="C104" s="112" t="s">
        <v>261</v>
      </c>
      <c r="D104" s="15" t="s">
        <v>275</v>
      </c>
      <c r="E104" s="15" t="s">
        <v>276</v>
      </c>
      <c r="F104" s="33"/>
      <c r="G104" s="32">
        <v>42800</v>
      </c>
      <c r="H104" s="26"/>
      <c r="I104" s="57"/>
      <c r="J104" s="57"/>
      <c r="K104" s="26"/>
      <c r="L104" s="30"/>
      <c r="M104" s="30"/>
      <c r="N104" s="32"/>
      <c r="O104" s="30"/>
      <c r="P104" s="57"/>
    </row>
    <row r="105" spans="2:16" ht="15.75" customHeight="1">
      <c r="B105" s="149" t="s">
        <v>301</v>
      </c>
      <c r="C105" s="112"/>
      <c r="D105" s="15"/>
      <c r="E105" s="15"/>
      <c r="F105" s="33"/>
      <c r="G105" s="32"/>
      <c r="H105" s="26"/>
      <c r="I105" s="57"/>
      <c r="J105" s="57"/>
      <c r="K105" s="26"/>
      <c r="L105" s="30"/>
      <c r="M105" s="30"/>
      <c r="N105" s="32"/>
      <c r="O105" s="30"/>
      <c r="P105" s="57"/>
    </row>
    <row r="106" spans="1:16" ht="15.75" customHeight="1">
      <c r="A106" s="6">
        <v>17</v>
      </c>
      <c r="B106" s="114">
        <v>168</v>
      </c>
      <c r="C106" s="112" t="s">
        <v>261</v>
      </c>
      <c r="D106" s="15" t="s">
        <v>279</v>
      </c>
      <c r="E106" s="15" t="s">
        <v>280</v>
      </c>
      <c r="F106" s="141"/>
      <c r="G106" s="32">
        <v>42800</v>
      </c>
      <c r="H106" s="26"/>
      <c r="I106" s="57"/>
      <c r="J106" s="57"/>
      <c r="K106" s="112"/>
      <c r="L106" s="30"/>
      <c r="M106" s="30"/>
      <c r="N106" s="32"/>
      <c r="O106" s="56"/>
      <c r="P106" s="142"/>
    </row>
    <row r="107" spans="1:16" ht="15.75" customHeight="1">
      <c r="A107" s="6">
        <v>18</v>
      </c>
      <c r="B107" s="114">
        <v>169</v>
      </c>
      <c r="C107" s="112" t="s">
        <v>261</v>
      </c>
      <c r="D107" s="15" t="s">
        <v>281</v>
      </c>
      <c r="E107" s="15" t="s">
        <v>282</v>
      </c>
      <c r="F107" s="141"/>
      <c r="G107" s="32">
        <v>43000</v>
      </c>
      <c r="H107" s="26"/>
      <c r="I107" s="57"/>
      <c r="J107" s="57"/>
      <c r="K107" s="112"/>
      <c r="L107" s="30"/>
      <c r="M107" s="30"/>
      <c r="N107" s="32"/>
      <c r="O107" s="56"/>
      <c r="P107" s="142"/>
    </row>
    <row r="108" spans="1:16" ht="15.75" customHeight="1">
      <c r="A108" s="6">
        <v>19</v>
      </c>
      <c r="B108" s="114">
        <v>123</v>
      </c>
      <c r="C108" s="112" t="s">
        <v>28</v>
      </c>
      <c r="D108" s="15" t="s">
        <v>59</v>
      </c>
      <c r="E108" s="15" t="s">
        <v>60</v>
      </c>
      <c r="F108" s="33"/>
      <c r="G108" s="32">
        <v>43100</v>
      </c>
      <c r="H108" s="26"/>
      <c r="I108" s="57"/>
      <c r="J108" s="57"/>
      <c r="K108" s="26"/>
      <c r="L108" s="30"/>
      <c r="M108" s="30"/>
      <c r="N108" s="32"/>
      <c r="O108" s="30"/>
      <c r="P108" s="57"/>
    </row>
    <row r="109" spans="1:16" ht="15.75" customHeight="1">
      <c r="A109" s="6">
        <v>20</v>
      </c>
      <c r="B109" s="114">
        <v>175</v>
      </c>
      <c r="C109" s="112" t="s">
        <v>29</v>
      </c>
      <c r="D109" s="15" t="s">
        <v>292</v>
      </c>
      <c r="E109" s="15" t="s">
        <v>293</v>
      </c>
      <c r="F109" s="141"/>
      <c r="G109" s="32">
        <v>43100</v>
      </c>
      <c r="H109" s="26"/>
      <c r="I109" s="57"/>
      <c r="J109" s="57"/>
      <c r="K109" s="112"/>
      <c r="L109" s="30"/>
      <c r="M109" s="30"/>
      <c r="N109" s="32"/>
      <c r="O109" s="56"/>
      <c r="P109" s="142"/>
    </row>
    <row r="110" spans="1:16" ht="15.75" customHeight="1">
      <c r="A110" s="6">
        <v>21</v>
      </c>
      <c r="B110" s="114">
        <v>128</v>
      </c>
      <c r="C110" s="112" t="s">
        <v>34</v>
      </c>
      <c r="D110" s="15" t="s">
        <v>176</v>
      </c>
      <c r="E110" s="15" t="s">
        <v>177</v>
      </c>
      <c r="F110" s="33"/>
      <c r="G110" s="32">
        <v>43301</v>
      </c>
      <c r="H110" s="26"/>
      <c r="I110" s="57"/>
      <c r="J110" s="57"/>
      <c r="K110" s="26"/>
      <c r="L110" s="30"/>
      <c r="M110" s="30"/>
      <c r="N110" s="32"/>
      <c r="O110" s="30"/>
      <c r="P110" s="57"/>
    </row>
    <row r="111" spans="1:16" ht="15.75" customHeight="1">
      <c r="A111" s="6">
        <v>22</v>
      </c>
      <c r="B111" s="114">
        <v>121</v>
      </c>
      <c r="C111" s="112" t="s">
        <v>28</v>
      </c>
      <c r="D111" s="15" t="s">
        <v>167</v>
      </c>
      <c r="E111" s="15" t="s">
        <v>168</v>
      </c>
      <c r="F111" s="33"/>
      <c r="G111" s="32">
        <v>43400</v>
      </c>
      <c r="H111" s="26"/>
      <c r="I111" s="57"/>
      <c r="J111" s="57"/>
      <c r="K111" s="26"/>
      <c r="L111" s="56"/>
      <c r="M111" s="30"/>
      <c r="N111" s="77"/>
      <c r="O111" s="69"/>
      <c r="P111" s="78"/>
    </row>
    <row r="112" spans="1:16" ht="15.75" customHeight="1">
      <c r="A112" s="6">
        <v>23</v>
      </c>
      <c r="B112" s="114">
        <v>159</v>
      </c>
      <c r="C112" s="112" t="s">
        <v>218</v>
      </c>
      <c r="D112" s="15" t="s">
        <v>228</v>
      </c>
      <c r="E112" s="15" t="s">
        <v>229</v>
      </c>
      <c r="F112" s="33"/>
      <c r="G112" s="32">
        <v>43400</v>
      </c>
      <c r="H112" s="26"/>
      <c r="I112" s="57"/>
      <c r="J112" s="57"/>
      <c r="K112" s="26"/>
      <c r="L112" s="30"/>
      <c r="M112" s="30"/>
      <c r="N112" s="32"/>
      <c r="O112" s="30"/>
      <c r="P112" s="57"/>
    </row>
    <row r="113" spans="1:16" ht="15.75" customHeight="1">
      <c r="A113" s="6">
        <v>24</v>
      </c>
      <c r="B113" s="114">
        <v>146</v>
      </c>
      <c r="C113" s="112" t="s">
        <v>67</v>
      </c>
      <c r="D113" s="15" t="s">
        <v>68</v>
      </c>
      <c r="E113" s="15" t="s">
        <v>61</v>
      </c>
      <c r="F113" s="15"/>
      <c r="G113" s="32">
        <v>43460</v>
      </c>
      <c r="H113" s="26"/>
      <c r="I113" s="12"/>
      <c r="J113" s="12"/>
      <c r="K113" s="26"/>
      <c r="L113" s="9"/>
      <c r="M113" s="9"/>
      <c r="N113" s="10"/>
      <c r="O113" s="9"/>
      <c r="P113" s="12"/>
    </row>
    <row r="114" spans="2:16" ht="15.75" customHeight="1">
      <c r="B114" s="149" t="s">
        <v>304</v>
      </c>
      <c r="C114" s="112"/>
      <c r="D114" s="15"/>
      <c r="E114" s="15"/>
      <c r="F114" s="15"/>
      <c r="G114" s="32"/>
      <c r="H114" s="26"/>
      <c r="I114" s="12"/>
      <c r="J114" s="12"/>
      <c r="K114" s="26"/>
      <c r="L114" s="9"/>
      <c r="M114" s="9"/>
      <c r="N114" s="10"/>
      <c r="O114" s="9"/>
      <c r="P114" s="12"/>
    </row>
    <row r="115" spans="1:16" ht="15.75" customHeight="1">
      <c r="A115" s="6">
        <v>25</v>
      </c>
      <c r="B115" s="114">
        <v>151</v>
      </c>
      <c r="C115" s="112" t="s">
        <v>29</v>
      </c>
      <c r="D115" s="15" t="s">
        <v>71</v>
      </c>
      <c r="E115" s="15" t="s">
        <v>57</v>
      </c>
      <c r="F115" s="15"/>
      <c r="G115" s="32">
        <v>43760</v>
      </c>
      <c r="H115" s="26"/>
      <c r="I115" s="12"/>
      <c r="J115" s="12"/>
      <c r="K115" s="26"/>
      <c r="L115" s="9"/>
      <c r="M115" s="9"/>
      <c r="N115" s="10"/>
      <c r="O115" s="9"/>
      <c r="P115" s="12"/>
    </row>
    <row r="116" spans="1:103" s="7" customFormat="1" ht="15.75" customHeight="1">
      <c r="A116" s="6">
        <v>26</v>
      </c>
      <c r="B116" s="114">
        <v>112</v>
      </c>
      <c r="C116" s="112" t="s">
        <v>28</v>
      </c>
      <c r="D116" s="15" t="s">
        <v>154</v>
      </c>
      <c r="E116" s="15" t="s">
        <v>155</v>
      </c>
      <c r="F116" s="15"/>
      <c r="G116" s="32">
        <v>43800</v>
      </c>
      <c r="H116" s="26"/>
      <c r="I116" s="12"/>
      <c r="J116" s="12"/>
      <c r="K116" s="26"/>
      <c r="L116" s="9"/>
      <c r="M116" s="9"/>
      <c r="N116" s="10"/>
      <c r="O116" s="9"/>
      <c r="P116" s="12"/>
      <c r="R116" s="5"/>
      <c r="S116" s="6"/>
      <c r="T116" s="6"/>
      <c r="U116" s="6"/>
      <c r="V116" s="5"/>
      <c r="W116" s="6"/>
      <c r="X116" s="6"/>
      <c r="Y116" s="5"/>
      <c r="Z116" s="6"/>
      <c r="AA116" s="6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</row>
    <row r="117" spans="1:16" ht="15.75" customHeight="1">
      <c r="A117" s="6">
        <v>27</v>
      </c>
      <c r="B117" s="114">
        <v>177</v>
      </c>
      <c r="C117" s="112" t="s">
        <v>29</v>
      </c>
      <c r="D117" s="15" t="s">
        <v>296</v>
      </c>
      <c r="E117" s="15" t="s">
        <v>297</v>
      </c>
      <c r="F117" s="140"/>
      <c r="G117" s="32">
        <v>44000</v>
      </c>
      <c r="H117" s="26"/>
      <c r="I117" s="12"/>
      <c r="J117" s="12"/>
      <c r="K117" s="112"/>
      <c r="L117" s="9"/>
      <c r="M117" s="9"/>
      <c r="N117" s="10"/>
      <c r="O117" s="11"/>
      <c r="P117" s="144"/>
    </row>
    <row r="118" spans="1:16" ht="15.75" customHeight="1">
      <c r="A118" s="6">
        <v>28</v>
      </c>
      <c r="B118" s="114">
        <v>137</v>
      </c>
      <c r="C118" s="112" t="s">
        <v>28</v>
      </c>
      <c r="D118" s="15" t="s">
        <v>188</v>
      </c>
      <c r="E118" s="15" t="s">
        <v>189</v>
      </c>
      <c r="F118" s="15"/>
      <c r="G118" s="32">
        <v>44100</v>
      </c>
      <c r="H118" s="26"/>
      <c r="I118" s="12"/>
      <c r="J118" s="12"/>
      <c r="K118" s="26"/>
      <c r="L118" s="11"/>
      <c r="M118" s="11"/>
      <c r="N118" s="16"/>
      <c r="O118" s="14"/>
      <c r="P118" s="17"/>
    </row>
    <row r="119" spans="1:16" ht="15.75" customHeight="1">
      <c r="A119" s="6">
        <v>29</v>
      </c>
      <c r="B119" s="114">
        <v>113</v>
      </c>
      <c r="C119" s="112" t="s">
        <v>28</v>
      </c>
      <c r="D119" s="15" t="s">
        <v>156</v>
      </c>
      <c r="E119" s="15" t="s">
        <v>157</v>
      </c>
      <c r="F119" s="15"/>
      <c r="G119" s="32">
        <v>44187</v>
      </c>
      <c r="H119" s="26"/>
      <c r="I119" s="12"/>
      <c r="J119" s="12"/>
      <c r="K119" s="26"/>
      <c r="L119" s="9"/>
      <c r="M119" s="9"/>
      <c r="N119" s="10"/>
      <c r="O119" s="9"/>
      <c r="P119" s="12"/>
    </row>
    <row r="120" spans="1:16" ht="15.75" customHeight="1">
      <c r="A120" s="6">
        <v>30</v>
      </c>
      <c r="B120" s="114">
        <v>142</v>
      </c>
      <c r="C120" s="112" t="s">
        <v>29</v>
      </c>
      <c r="D120" s="15" t="s">
        <v>194</v>
      </c>
      <c r="E120" s="15" t="s">
        <v>195</v>
      </c>
      <c r="F120" s="15"/>
      <c r="G120" s="32">
        <v>44200</v>
      </c>
      <c r="H120" s="26"/>
      <c r="I120" s="12"/>
      <c r="J120" s="12"/>
      <c r="K120" s="26"/>
      <c r="L120" s="9"/>
      <c r="M120" s="9"/>
      <c r="N120" s="10"/>
      <c r="O120" s="9"/>
      <c r="P120" s="12"/>
    </row>
    <row r="121" spans="1:103" s="7" customFormat="1" ht="15.75" customHeight="1">
      <c r="A121" s="6">
        <v>31</v>
      </c>
      <c r="B121" s="114">
        <v>109</v>
      </c>
      <c r="C121" s="112" t="s">
        <v>28</v>
      </c>
      <c r="D121" s="15" t="s">
        <v>148</v>
      </c>
      <c r="E121" s="15" t="s">
        <v>149</v>
      </c>
      <c r="F121" s="15"/>
      <c r="G121" s="32">
        <v>44400</v>
      </c>
      <c r="H121" s="26"/>
      <c r="I121" s="12"/>
      <c r="J121" s="12"/>
      <c r="K121" s="26"/>
      <c r="L121" s="9"/>
      <c r="M121" s="9"/>
      <c r="N121" s="10"/>
      <c r="O121" s="9"/>
      <c r="P121" s="12"/>
      <c r="R121" s="5"/>
      <c r="S121" s="6"/>
      <c r="T121" s="6"/>
      <c r="U121" s="6"/>
      <c r="V121" s="5"/>
      <c r="W121" s="6"/>
      <c r="X121" s="6"/>
      <c r="Y121" s="5"/>
      <c r="Z121" s="6"/>
      <c r="AA121" s="6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</row>
    <row r="122" spans="1:16" ht="15.75" customHeight="1">
      <c r="A122" s="6">
        <v>32</v>
      </c>
      <c r="B122" s="114">
        <v>145</v>
      </c>
      <c r="C122" s="112" t="s">
        <v>28</v>
      </c>
      <c r="D122" s="15" t="s">
        <v>199</v>
      </c>
      <c r="E122" s="15" t="s">
        <v>200</v>
      </c>
      <c r="F122" s="15"/>
      <c r="G122" s="32">
        <v>44510</v>
      </c>
      <c r="H122" s="26"/>
      <c r="I122" s="12"/>
      <c r="J122" s="12"/>
      <c r="K122" s="26"/>
      <c r="L122" s="9"/>
      <c r="M122" s="9"/>
      <c r="N122" s="10"/>
      <c r="O122" s="9"/>
      <c r="P122" s="12"/>
    </row>
    <row r="123" spans="2:16" ht="15.75" customHeight="1">
      <c r="B123" s="149" t="s">
        <v>305</v>
      </c>
      <c r="C123" s="112"/>
      <c r="D123" s="15"/>
      <c r="E123" s="15"/>
      <c r="F123" s="15"/>
      <c r="G123" s="32"/>
      <c r="H123" s="26"/>
      <c r="I123" s="12"/>
      <c r="J123" s="12"/>
      <c r="K123" s="26"/>
      <c r="L123" s="9"/>
      <c r="M123" s="9"/>
      <c r="N123" s="10"/>
      <c r="O123" s="9"/>
      <c r="P123" s="12"/>
    </row>
    <row r="124" spans="1:16" ht="15.75" customHeight="1">
      <c r="A124" s="6">
        <v>33</v>
      </c>
      <c r="B124" s="114">
        <v>126</v>
      </c>
      <c r="C124" s="112" t="s">
        <v>67</v>
      </c>
      <c r="D124" s="15" t="s">
        <v>106</v>
      </c>
      <c r="E124" s="15" t="s">
        <v>53</v>
      </c>
      <c r="F124" s="15"/>
      <c r="G124" s="32">
        <v>44800</v>
      </c>
      <c r="H124" s="26"/>
      <c r="I124" s="12"/>
      <c r="J124" s="12"/>
      <c r="K124" s="26"/>
      <c r="L124" s="9"/>
      <c r="M124" s="9"/>
      <c r="N124" s="10"/>
      <c r="O124" s="9"/>
      <c r="P124" s="12"/>
    </row>
    <row r="125" spans="1:16" ht="15.75" customHeight="1">
      <c r="A125" s="6">
        <v>34</v>
      </c>
      <c r="B125" s="114">
        <v>133</v>
      </c>
      <c r="C125" s="112" t="s">
        <v>34</v>
      </c>
      <c r="D125" s="15" t="s">
        <v>181</v>
      </c>
      <c r="E125" s="15" t="s">
        <v>65</v>
      </c>
      <c r="F125" s="15"/>
      <c r="G125" s="32">
        <v>44852</v>
      </c>
      <c r="H125" s="26"/>
      <c r="I125" s="12"/>
      <c r="J125" s="12"/>
      <c r="K125" s="26"/>
      <c r="L125" s="9"/>
      <c r="M125" s="9"/>
      <c r="N125" s="10"/>
      <c r="O125" s="9"/>
      <c r="P125" s="12"/>
    </row>
    <row r="126" spans="1:16" ht="15.75" customHeight="1">
      <c r="A126" s="6">
        <v>35</v>
      </c>
      <c r="B126" s="114">
        <v>116</v>
      </c>
      <c r="C126" s="112" t="s">
        <v>28</v>
      </c>
      <c r="D126" s="15" t="s">
        <v>162</v>
      </c>
      <c r="E126" s="15" t="s">
        <v>163</v>
      </c>
      <c r="F126" s="15"/>
      <c r="G126" s="32">
        <v>44900</v>
      </c>
      <c r="H126" s="26"/>
      <c r="I126" s="12"/>
      <c r="J126" s="12"/>
      <c r="K126" s="26"/>
      <c r="L126" s="9"/>
      <c r="M126" s="9"/>
      <c r="N126" s="10"/>
      <c r="O126" s="9"/>
      <c r="P126" s="12"/>
    </row>
    <row r="127" spans="1:16" ht="15.75" customHeight="1">
      <c r="A127" s="6">
        <v>72</v>
      </c>
      <c r="B127" s="151">
        <v>179</v>
      </c>
      <c r="C127" s="112" t="s">
        <v>309</v>
      </c>
      <c r="D127" s="138" t="s">
        <v>310</v>
      </c>
      <c r="E127" s="15" t="s">
        <v>311</v>
      </c>
      <c r="F127" s="15"/>
      <c r="G127" s="32">
        <v>44900</v>
      </c>
      <c r="H127" s="26"/>
      <c r="I127" s="12"/>
      <c r="J127" s="12"/>
      <c r="K127" s="26"/>
      <c r="L127" s="9"/>
      <c r="M127" s="11"/>
      <c r="N127" s="10"/>
      <c r="O127" s="9"/>
      <c r="P127" s="12"/>
    </row>
    <row r="128" spans="1:16" ht="15.75" customHeight="1">
      <c r="A128" s="6">
        <v>36</v>
      </c>
      <c r="B128" s="114">
        <v>132</v>
      </c>
      <c r="C128" s="112" t="s">
        <v>29</v>
      </c>
      <c r="D128" s="15" t="s">
        <v>58</v>
      </c>
      <c r="E128" s="15" t="s">
        <v>144</v>
      </c>
      <c r="F128" s="15"/>
      <c r="G128" s="32">
        <v>44970</v>
      </c>
      <c r="H128" s="26"/>
      <c r="I128" s="12"/>
      <c r="J128" s="12"/>
      <c r="K128" s="26"/>
      <c r="L128" s="11"/>
      <c r="M128" s="11"/>
      <c r="N128" s="16"/>
      <c r="O128" s="14"/>
      <c r="P128" s="17"/>
    </row>
    <row r="129" spans="1:103" s="7" customFormat="1" ht="15.75" customHeight="1">
      <c r="A129" s="6">
        <v>37</v>
      </c>
      <c r="B129" s="114">
        <v>102</v>
      </c>
      <c r="C129" s="112" t="s">
        <v>77</v>
      </c>
      <c r="D129" s="15" t="s">
        <v>136</v>
      </c>
      <c r="E129" s="15" t="s">
        <v>137</v>
      </c>
      <c r="F129" s="15"/>
      <c r="G129" s="32">
        <v>44980</v>
      </c>
      <c r="H129" s="26"/>
      <c r="I129" s="12"/>
      <c r="J129" s="12"/>
      <c r="K129" s="26"/>
      <c r="L129" s="11"/>
      <c r="M129" s="11"/>
      <c r="N129" s="16"/>
      <c r="O129" s="14"/>
      <c r="P129" s="17"/>
      <c r="R129" s="5"/>
      <c r="S129" s="6"/>
      <c r="T129" s="6"/>
      <c r="U129" s="6"/>
      <c r="V129" s="5"/>
      <c r="W129" s="6"/>
      <c r="X129" s="6"/>
      <c r="Y129" s="5"/>
      <c r="Z129" s="6"/>
      <c r="AA129" s="6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</row>
    <row r="130" spans="1:103" s="7" customFormat="1" ht="15.75" customHeight="1">
      <c r="A130" s="6">
        <v>38</v>
      </c>
      <c r="B130" s="114">
        <v>110</v>
      </c>
      <c r="C130" s="112" t="s">
        <v>28</v>
      </c>
      <c r="D130" s="15" t="s">
        <v>150</v>
      </c>
      <c r="E130" s="15" t="s">
        <v>151</v>
      </c>
      <c r="F130" s="15"/>
      <c r="G130" s="32">
        <v>45000</v>
      </c>
      <c r="H130" s="26"/>
      <c r="I130" s="12"/>
      <c r="J130" s="12"/>
      <c r="K130" s="26"/>
      <c r="L130" s="9"/>
      <c r="M130" s="11"/>
      <c r="N130" s="10"/>
      <c r="O130" s="9"/>
      <c r="P130" s="12"/>
      <c r="R130" s="5"/>
      <c r="S130" s="6"/>
      <c r="T130" s="6"/>
      <c r="U130" s="6"/>
      <c r="V130" s="5"/>
      <c r="W130" s="6"/>
      <c r="X130" s="6"/>
      <c r="Y130" s="5"/>
      <c r="Z130" s="6"/>
      <c r="AA130" s="6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</row>
    <row r="131" spans="1:16" ht="15.75" customHeight="1">
      <c r="A131" s="6">
        <v>39</v>
      </c>
      <c r="B131" s="114">
        <v>119</v>
      </c>
      <c r="C131" s="112" t="s">
        <v>34</v>
      </c>
      <c r="D131" s="15" t="s">
        <v>97</v>
      </c>
      <c r="E131" s="15" t="s">
        <v>165</v>
      </c>
      <c r="F131" s="15"/>
      <c r="G131" s="32">
        <v>45100</v>
      </c>
      <c r="H131" s="26"/>
      <c r="I131" s="12"/>
      <c r="J131" s="12"/>
      <c r="K131" s="26"/>
      <c r="L131" s="9"/>
      <c r="M131" s="9"/>
      <c r="N131" s="10"/>
      <c r="O131" s="9"/>
      <c r="P131" s="12"/>
    </row>
    <row r="132" spans="2:16" ht="15.75" customHeight="1">
      <c r="B132" s="149" t="s">
        <v>307</v>
      </c>
      <c r="C132" s="112"/>
      <c r="D132" s="15"/>
      <c r="E132" s="15"/>
      <c r="F132" s="15"/>
      <c r="G132" s="32"/>
      <c r="H132" s="26"/>
      <c r="I132" s="12"/>
      <c r="J132" s="12"/>
      <c r="K132" s="26"/>
      <c r="L132" s="9"/>
      <c r="M132" s="9"/>
      <c r="N132" s="10"/>
      <c r="O132" s="9"/>
      <c r="P132" s="12"/>
    </row>
    <row r="133" spans="1:103" s="7" customFormat="1" ht="15.75" customHeight="1">
      <c r="A133" s="6">
        <v>40</v>
      </c>
      <c r="B133" s="114">
        <v>108</v>
      </c>
      <c r="C133" s="112" t="s">
        <v>28</v>
      </c>
      <c r="D133" s="15" t="s">
        <v>146</v>
      </c>
      <c r="E133" s="15" t="s">
        <v>147</v>
      </c>
      <c r="F133" s="15"/>
      <c r="G133" s="32">
        <v>45600</v>
      </c>
      <c r="H133" s="26"/>
      <c r="I133" s="12"/>
      <c r="J133" s="12"/>
      <c r="K133" s="26"/>
      <c r="L133" s="11"/>
      <c r="M133" s="9"/>
      <c r="N133" s="10"/>
      <c r="O133" s="9"/>
      <c r="P133" s="12"/>
      <c r="R133" s="5"/>
      <c r="S133" s="6"/>
      <c r="T133" s="6"/>
      <c r="U133" s="6"/>
      <c r="V133" s="5"/>
      <c r="W133" s="6"/>
      <c r="X133" s="6"/>
      <c r="Y133" s="5"/>
      <c r="Z133" s="6"/>
      <c r="AA133" s="6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</row>
    <row r="134" spans="1:16" ht="15.75" customHeight="1">
      <c r="A134" s="6">
        <v>41</v>
      </c>
      <c r="B134" s="114">
        <v>178</v>
      </c>
      <c r="C134" s="112" t="s">
        <v>29</v>
      </c>
      <c r="D134" s="15" t="s">
        <v>298</v>
      </c>
      <c r="E134" s="15" t="s">
        <v>225</v>
      </c>
      <c r="F134" s="140"/>
      <c r="G134" s="32">
        <v>45610</v>
      </c>
      <c r="H134" s="26"/>
      <c r="I134" s="12"/>
      <c r="J134" s="12"/>
      <c r="K134" s="112"/>
      <c r="L134" s="9"/>
      <c r="M134" s="9"/>
      <c r="N134" s="10"/>
      <c r="O134" s="11"/>
      <c r="P134" s="144"/>
    </row>
    <row r="135" spans="1:103" s="7" customFormat="1" ht="15.75" customHeight="1">
      <c r="A135" s="6">
        <v>42</v>
      </c>
      <c r="B135" s="114">
        <v>103</v>
      </c>
      <c r="C135" s="112" t="s">
        <v>28</v>
      </c>
      <c r="D135" s="15" t="s">
        <v>138</v>
      </c>
      <c r="E135" s="15" t="s">
        <v>139</v>
      </c>
      <c r="F135" s="15"/>
      <c r="G135" s="32">
        <v>45620</v>
      </c>
      <c r="H135" s="26"/>
      <c r="I135" s="12"/>
      <c r="J135" s="12"/>
      <c r="K135" s="26"/>
      <c r="L135" s="9"/>
      <c r="M135" s="9"/>
      <c r="N135" s="10"/>
      <c r="O135" s="9"/>
      <c r="P135" s="12"/>
      <c r="R135" s="5"/>
      <c r="S135" s="6"/>
      <c r="T135" s="6"/>
      <c r="U135" s="6"/>
      <c r="V135" s="5"/>
      <c r="W135" s="6"/>
      <c r="X135" s="6"/>
      <c r="Y135" s="5"/>
      <c r="Z135" s="6"/>
      <c r="AA135" s="6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</row>
    <row r="136" spans="1:16" ht="15.75" customHeight="1">
      <c r="A136" s="6">
        <v>43</v>
      </c>
      <c r="B136" s="114">
        <v>124</v>
      </c>
      <c r="C136" s="112" t="s">
        <v>313</v>
      </c>
      <c r="D136" s="15" t="s">
        <v>171</v>
      </c>
      <c r="E136" s="15" t="s">
        <v>75</v>
      </c>
      <c r="F136" s="15"/>
      <c r="G136" s="32">
        <v>45900</v>
      </c>
      <c r="H136" s="26"/>
      <c r="I136" s="12"/>
      <c r="J136" s="12"/>
      <c r="K136" s="26"/>
      <c r="L136" s="9"/>
      <c r="M136" s="9"/>
      <c r="N136" s="10"/>
      <c r="O136" s="9"/>
      <c r="P136" s="12"/>
    </row>
    <row r="137" spans="1:103" s="7" customFormat="1" ht="15.75" customHeight="1">
      <c r="A137" s="6">
        <v>44</v>
      </c>
      <c r="B137" s="114">
        <v>101</v>
      </c>
      <c r="C137" s="112" t="s">
        <v>28</v>
      </c>
      <c r="D137" s="15" t="s">
        <v>135</v>
      </c>
      <c r="E137" s="15" t="s">
        <v>69</v>
      </c>
      <c r="F137" s="15"/>
      <c r="G137" s="32">
        <v>46000</v>
      </c>
      <c r="H137" s="26"/>
      <c r="I137" s="12"/>
      <c r="J137" s="12"/>
      <c r="K137" s="26"/>
      <c r="L137" s="11"/>
      <c r="M137" s="9"/>
      <c r="N137" s="10"/>
      <c r="O137" s="9"/>
      <c r="P137" s="12"/>
      <c r="R137" s="5"/>
      <c r="S137" s="6"/>
      <c r="T137" s="6"/>
      <c r="U137" s="6"/>
      <c r="V137" s="5"/>
      <c r="W137" s="6"/>
      <c r="X137" s="6"/>
      <c r="Y137" s="5"/>
      <c r="Z137" s="6"/>
      <c r="AA137" s="6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</row>
    <row r="138" spans="1:16" ht="15.75" customHeight="1">
      <c r="A138" s="6">
        <v>45</v>
      </c>
      <c r="B138" s="114">
        <v>127</v>
      </c>
      <c r="C138" s="112" t="s">
        <v>29</v>
      </c>
      <c r="D138" s="15" t="s">
        <v>174</v>
      </c>
      <c r="E138" s="15" t="s">
        <v>175</v>
      </c>
      <c r="F138" s="15"/>
      <c r="G138" s="32">
        <v>46100</v>
      </c>
      <c r="H138" s="26"/>
      <c r="I138" s="12"/>
      <c r="J138" s="12"/>
      <c r="K138" s="26"/>
      <c r="L138" s="11"/>
      <c r="M138" s="9"/>
      <c r="N138" s="10"/>
      <c r="O138" s="9"/>
      <c r="P138" s="12"/>
    </row>
    <row r="139" spans="1:16" ht="15.75" customHeight="1">
      <c r="A139" s="6">
        <v>46</v>
      </c>
      <c r="B139" s="114">
        <v>139</v>
      </c>
      <c r="C139" s="112" t="s">
        <v>28</v>
      </c>
      <c r="D139" s="15" t="s">
        <v>190</v>
      </c>
      <c r="E139" s="15" t="s">
        <v>191</v>
      </c>
      <c r="F139" s="15"/>
      <c r="G139" s="32">
        <v>46200</v>
      </c>
      <c r="H139" s="26"/>
      <c r="I139" s="12"/>
      <c r="J139" s="12"/>
      <c r="K139" s="26"/>
      <c r="L139" s="9"/>
      <c r="M139" s="9"/>
      <c r="N139" s="10"/>
      <c r="O139" s="9"/>
      <c r="P139" s="12"/>
    </row>
    <row r="140" spans="1:16" ht="15.75" customHeight="1">
      <c r="A140" s="6">
        <v>47</v>
      </c>
      <c r="B140" s="114">
        <v>125</v>
      </c>
      <c r="C140" s="112" t="s">
        <v>28</v>
      </c>
      <c r="D140" s="15" t="s">
        <v>172</v>
      </c>
      <c r="E140" s="15" t="s">
        <v>173</v>
      </c>
      <c r="F140" s="15"/>
      <c r="G140" s="32">
        <v>46300</v>
      </c>
      <c r="H140" s="26"/>
      <c r="I140" s="12"/>
      <c r="J140" s="12"/>
      <c r="K140" s="26"/>
      <c r="L140" s="9"/>
      <c r="M140" s="9"/>
      <c r="N140" s="10"/>
      <c r="O140" s="9"/>
      <c r="P140" s="12"/>
    </row>
    <row r="141" spans="2:16" ht="15.75" customHeight="1">
      <c r="B141" s="149" t="s">
        <v>306</v>
      </c>
      <c r="C141" s="112"/>
      <c r="D141" s="15"/>
      <c r="E141" s="15"/>
      <c r="F141" s="15"/>
      <c r="G141" s="32"/>
      <c r="H141" s="26"/>
      <c r="I141" s="12"/>
      <c r="J141" s="12"/>
      <c r="K141" s="26"/>
      <c r="L141" s="9"/>
      <c r="M141" s="9"/>
      <c r="N141" s="10"/>
      <c r="O141" s="9"/>
      <c r="P141" s="12"/>
    </row>
    <row r="142" spans="1:16" ht="15.75" customHeight="1">
      <c r="A142" s="6">
        <v>48</v>
      </c>
      <c r="B142" s="114">
        <v>176</v>
      </c>
      <c r="C142" s="112" t="s">
        <v>29</v>
      </c>
      <c r="D142" s="15" t="s">
        <v>294</v>
      </c>
      <c r="E142" s="15" t="s">
        <v>295</v>
      </c>
      <c r="F142" s="140"/>
      <c r="G142" s="32">
        <v>46360</v>
      </c>
      <c r="H142" s="26"/>
      <c r="I142" s="12"/>
      <c r="J142" s="12"/>
      <c r="K142" s="112"/>
      <c r="L142" s="9"/>
      <c r="M142" s="9"/>
      <c r="N142" s="10"/>
      <c r="O142" s="11"/>
      <c r="P142" s="144"/>
    </row>
    <row r="143" spans="1:16" ht="15.75" customHeight="1">
      <c r="A143" s="6">
        <v>49</v>
      </c>
      <c r="B143" s="114">
        <v>152</v>
      </c>
      <c r="C143" s="112" t="s">
        <v>34</v>
      </c>
      <c r="D143" s="15" t="s">
        <v>206</v>
      </c>
      <c r="E143" s="15" t="s">
        <v>207</v>
      </c>
      <c r="F143" s="15"/>
      <c r="G143" s="32">
        <v>46400</v>
      </c>
      <c r="H143" s="26"/>
      <c r="I143" s="12"/>
      <c r="J143" s="12"/>
      <c r="K143" s="26"/>
      <c r="L143" s="11"/>
      <c r="M143" s="9"/>
      <c r="N143" s="10"/>
      <c r="O143" s="9"/>
      <c r="P143" s="12"/>
    </row>
    <row r="144" spans="1:16" ht="15.75" customHeight="1">
      <c r="A144" s="6">
        <v>50</v>
      </c>
      <c r="B144" s="114">
        <v>134</v>
      </c>
      <c r="C144" s="112" t="s">
        <v>28</v>
      </c>
      <c r="D144" s="15" t="s">
        <v>182</v>
      </c>
      <c r="E144" s="15" t="s">
        <v>183</v>
      </c>
      <c r="F144" s="15"/>
      <c r="G144" s="32">
        <v>46600</v>
      </c>
      <c r="H144" s="26"/>
      <c r="I144" s="12"/>
      <c r="J144" s="12"/>
      <c r="K144" s="26"/>
      <c r="L144" s="9"/>
      <c r="M144" s="9"/>
      <c r="N144" s="10"/>
      <c r="O144" s="9"/>
      <c r="P144" s="12"/>
    </row>
    <row r="145" spans="1:103" s="7" customFormat="1" ht="15.75" customHeight="1">
      <c r="A145" s="6">
        <v>51</v>
      </c>
      <c r="B145" s="114">
        <v>106</v>
      </c>
      <c r="C145" s="112" t="s">
        <v>34</v>
      </c>
      <c r="D145" s="15" t="s">
        <v>73</v>
      </c>
      <c r="E145" s="15" t="s">
        <v>144</v>
      </c>
      <c r="F145" s="15"/>
      <c r="G145" s="32">
        <v>46700</v>
      </c>
      <c r="H145" s="26"/>
      <c r="I145" s="12"/>
      <c r="J145" s="12"/>
      <c r="K145" s="26"/>
      <c r="L145" s="9"/>
      <c r="M145" s="9"/>
      <c r="N145" s="10"/>
      <c r="O145" s="9"/>
      <c r="P145" s="12"/>
      <c r="R145" s="5"/>
      <c r="S145" s="6"/>
      <c r="T145" s="6"/>
      <c r="U145" s="6"/>
      <c r="V145" s="5"/>
      <c r="W145" s="6"/>
      <c r="X145" s="6"/>
      <c r="Y145" s="5"/>
      <c r="Z145" s="6"/>
      <c r="AA145" s="6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</row>
    <row r="146" spans="1:16" ht="15.75" customHeight="1">
      <c r="A146" s="6">
        <v>52</v>
      </c>
      <c r="B146" s="114">
        <v>150</v>
      </c>
      <c r="C146" s="112" t="s">
        <v>28</v>
      </c>
      <c r="D146" s="15" t="s">
        <v>204</v>
      </c>
      <c r="E146" s="15" t="s">
        <v>205</v>
      </c>
      <c r="F146" s="15"/>
      <c r="G146" s="32">
        <v>47300</v>
      </c>
      <c r="H146" s="26"/>
      <c r="I146" s="12"/>
      <c r="J146" s="12"/>
      <c r="K146" s="26"/>
      <c r="L146" s="9"/>
      <c r="M146" s="9"/>
      <c r="N146" s="10"/>
      <c r="O146" s="9"/>
      <c r="P146" s="12"/>
    </row>
    <row r="147" spans="1:16" ht="15.75" customHeight="1">
      <c r="A147" s="6">
        <v>53</v>
      </c>
      <c r="B147" s="114">
        <v>138</v>
      </c>
      <c r="C147" s="112" t="s">
        <v>28</v>
      </c>
      <c r="D147" s="15" t="s">
        <v>113</v>
      </c>
      <c r="E147" s="15" t="s">
        <v>147</v>
      </c>
      <c r="F147" s="15"/>
      <c r="G147" s="32">
        <v>47620</v>
      </c>
      <c r="H147" s="26"/>
      <c r="I147" s="12"/>
      <c r="J147" s="12"/>
      <c r="K147" s="26"/>
      <c r="L147" s="9"/>
      <c r="M147" s="9"/>
      <c r="N147" s="10"/>
      <c r="O147" s="9"/>
      <c r="P147" s="12"/>
    </row>
    <row r="148" spans="1:16" ht="15.75" customHeight="1">
      <c r="A148" s="6">
        <v>54</v>
      </c>
      <c r="B148" s="114">
        <v>120</v>
      </c>
      <c r="C148" s="112" t="s">
        <v>34</v>
      </c>
      <c r="D148" s="15" t="s">
        <v>97</v>
      </c>
      <c r="E148" s="15" t="s">
        <v>166</v>
      </c>
      <c r="F148" s="15"/>
      <c r="G148" s="32">
        <v>47700</v>
      </c>
      <c r="H148" s="26"/>
      <c r="I148" s="12"/>
      <c r="J148" s="12"/>
      <c r="K148" s="26"/>
      <c r="L148" s="9"/>
      <c r="M148" s="9"/>
      <c r="N148" s="10"/>
      <c r="O148" s="9"/>
      <c r="P148" s="12"/>
    </row>
    <row r="149" spans="1:103" s="7" customFormat="1" ht="15.75" customHeight="1">
      <c r="A149" s="6">
        <v>55</v>
      </c>
      <c r="B149" s="114">
        <v>104</v>
      </c>
      <c r="C149" s="112" t="s">
        <v>28</v>
      </c>
      <c r="D149" s="15" t="s">
        <v>140</v>
      </c>
      <c r="E149" s="15" t="s">
        <v>141</v>
      </c>
      <c r="F149" s="15"/>
      <c r="G149" s="32">
        <v>48100</v>
      </c>
      <c r="H149" s="26"/>
      <c r="I149" s="12"/>
      <c r="J149" s="12"/>
      <c r="K149" s="26"/>
      <c r="L149" s="9"/>
      <c r="M149" s="9"/>
      <c r="N149" s="10"/>
      <c r="O149" s="9"/>
      <c r="P149" s="12"/>
      <c r="R149" s="5"/>
      <c r="S149" s="6"/>
      <c r="T149" s="6"/>
      <c r="U149" s="6"/>
      <c r="V149" s="5"/>
      <c r="W149" s="6"/>
      <c r="X149" s="6"/>
      <c r="Y149" s="5"/>
      <c r="Z149" s="6"/>
      <c r="AA149" s="6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</row>
    <row r="150" spans="1:103" s="7" customFormat="1" ht="15.75" customHeight="1">
      <c r="A150" s="6"/>
      <c r="B150" s="149" t="s">
        <v>314</v>
      </c>
      <c r="C150" s="112"/>
      <c r="D150" s="15"/>
      <c r="E150" s="15"/>
      <c r="F150" s="15"/>
      <c r="G150" s="32"/>
      <c r="H150" s="26"/>
      <c r="I150" s="12"/>
      <c r="J150" s="12"/>
      <c r="K150" s="26"/>
      <c r="L150" s="9"/>
      <c r="M150" s="9"/>
      <c r="N150" s="10"/>
      <c r="O150" s="9"/>
      <c r="P150" s="12"/>
      <c r="R150" s="5"/>
      <c r="S150" s="6"/>
      <c r="T150" s="6"/>
      <c r="U150" s="6"/>
      <c r="V150" s="5"/>
      <c r="W150" s="6"/>
      <c r="X150" s="6"/>
      <c r="Y150" s="5"/>
      <c r="Z150" s="6"/>
      <c r="AA150" s="6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</row>
    <row r="151" spans="1:103" s="7" customFormat="1" ht="15.75" customHeight="1">
      <c r="A151" s="6">
        <v>56</v>
      </c>
      <c r="B151" s="114">
        <v>107</v>
      </c>
      <c r="C151" s="112" t="s">
        <v>77</v>
      </c>
      <c r="D151" s="15" t="s">
        <v>73</v>
      </c>
      <c r="E151" s="15" t="s">
        <v>145</v>
      </c>
      <c r="F151" s="15"/>
      <c r="G151" s="32">
        <v>48200</v>
      </c>
      <c r="H151" s="26"/>
      <c r="I151" s="12"/>
      <c r="J151" s="12"/>
      <c r="K151" s="26"/>
      <c r="L151" s="9"/>
      <c r="M151" s="9"/>
      <c r="N151" s="10"/>
      <c r="O151" s="9"/>
      <c r="P151" s="12"/>
      <c r="R151" s="5"/>
      <c r="S151" s="6"/>
      <c r="T151" s="6"/>
      <c r="U151" s="6"/>
      <c r="V151" s="5"/>
      <c r="W151" s="6"/>
      <c r="X151" s="6"/>
      <c r="Y151" s="5"/>
      <c r="Z151" s="6"/>
      <c r="AA151" s="6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</row>
    <row r="152" spans="1:16" ht="15.75" customHeight="1">
      <c r="A152" s="6">
        <v>57</v>
      </c>
      <c r="B152" s="114">
        <v>130</v>
      </c>
      <c r="C152" s="112" t="s">
        <v>28</v>
      </c>
      <c r="D152" s="15" t="s">
        <v>179</v>
      </c>
      <c r="E152" s="15" t="s">
        <v>180</v>
      </c>
      <c r="F152" s="15"/>
      <c r="G152" s="32">
        <v>48300</v>
      </c>
      <c r="H152" s="26"/>
      <c r="I152" s="12"/>
      <c r="J152" s="12"/>
      <c r="K152" s="26"/>
      <c r="L152" s="9"/>
      <c r="M152" s="9"/>
      <c r="N152" s="10"/>
      <c r="O152" s="9"/>
      <c r="P152" s="12"/>
    </row>
    <row r="153" spans="1:16" ht="15.75" customHeight="1">
      <c r="A153" s="6">
        <v>58</v>
      </c>
      <c r="B153" s="114">
        <v>144</v>
      </c>
      <c r="C153" s="112" t="s">
        <v>29</v>
      </c>
      <c r="D153" s="15" t="s">
        <v>198</v>
      </c>
      <c r="E153" s="15" t="s">
        <v>72</v>
      </c>
      <c r="F153" s="15"/>
      <c r="G153" s="32">
        <v>48300</v>
      </c>
      <c r="H153" s="26"/>
      <c r="I153" s="12"/>
      <c r="J153" s="12"/>
      <c r="K153" s="26"/>
      <c r="L153" s="11"/>
      <c r="M153" s="9"/>
      <c r="N153" s="10"/>
      <c r="O153" s="9"/>
      <c r="P153" s="12"/>
    </row>
    <row r="154" spans="1:16" ht="15.75" customHeight="1">
      <c r="A154" s="6">
        <v>59</v>
      </c>
      <c r="B154" s="114">
        <v>143</v>
      </c>
      <c r="C154" s="112" t="s">
        <v>210</v>
      </c>
      <c r="D154" s="15" t="s">
        <v>44</v>
      </c>
      <c r="E154" s="15" t="s">
        <v>197</v>
      </c>
      <c r="F154" s="15"/>
      <c r="G154" s="32">
        <v>48400</v>
      </c>
      <c r="H154" s="26"/>
      <c r="I154" s="12"/>
      <c r="J154" s="12"/>
      <c r="K154" s="26"/>
      <c r="L154" s="9"/>
      <c r="M154" s="9"/>
      <c r="N154" s="10"/>
      <c r="O154" s="9"/>
      <c r="P154" s="12"/>
    </row>
    <row r="155" spans="1:16" ht="15.75" customHeight="1">
      <c r="A155" s="6">
        <v>60</v>
      </c>
      <c r="B155" s="114">
        <v>122</v>
      </c>
      <c r="C155" s="112" t="s">
        <v>34</v>
      </c>
      <c r="D155" s="15" t="s">
        <v>169</v>
      </c>
      <c r="E155" s="15" t="s">
        <v>170</v>
      </c>
      <c r="F155" s="15"/>
      <c r="G155" s="32">
        <v>48700</v>
      </c>
      <c r="H155" s="26"/>
      <c r="I155" s="12"/>
      <c r="J155" s="12"/>
      <c r="K155" s="26"/>
      <c r="L155" s="9"/>
      <c r="M155" s="9"/>
      <c r="N155" s="10"/>
      <c r="O155" s="9"/>
      <c r="P155" s="12"/>
    </row>
    <row r="156" spans="1:16" ht="15.75" customHeight="1">
      <c r="A156" s="6">
        <v>61</v>
      </c>
      <c r="B156" s="114">
        <v>129</v>
      </c>
      <c r="C156" s="112" t="s">
        <v>77</v>
      </c>
      <c r="D156" s="15" t="s">
        <v>178</v>
      </c>
      <c r="E156" s="15" t="s">
        <v>70</v>
      </c>
      <c r="F156" s="15"/>
      <c r="G156" s="32">
        <v>48700</v>
      </c>
      <c r="H156" s="26"/>
      <c r="I156" s="12"/>
      <c r="J156" s="12"/>
      <c r="K156" s="26"/>
      <c r="L156" s="9"/>
      <c r="M156" s="9"/>
      <c r="N156" s="10"/>
      <c r="O156" s="9"/>
      <c r="P156" s="12"/>
    </row>
    <row r="157" spans="1:16" ht="15.75" customHeight="1">
      <c r="A157" s="6">
        <v>62</v>
      </c>
      <c r="B157" s="114">
        <v>153</v>
      </c>
      <c r="C157" s="112" t="s">
        <v>28</v>
      </c>
      <c r="D157" s="15" t="s">
        <v>208</v>
      </c>
      <c r="E157" s="15" t="s">
        <v>185</v>
      </c>
      <c r="F157" s="15"/>
      <c r="G157" s="32">
        <v>48900</v>
      </c>
      <c r="H157" s="26"/>
      <c r="I157" s="12"/>
      <c r="J157" s="12"/>
      <c r="K157" s="26"/>
      <c r="L157" s="9"/>
      <c r="M157" s="9"/>
      <c r="N157" s="10"/>
      <c r="O157" s="9"/>
      <c r="P157" s="12"/>
    </row>
    <row r="158" spans="1:16" ht="15.75" customHeight="1">
      <c r="A158" s="6">
        <v>63</v>
      </c>
      <c r="B158" s="114">
        <v>135</v>
      </c>
      <c r="C158" s="112" t="s">
        <v>28</v>
      </c>
      <c r="D158" s="15" t="s">
        <v>184</v>
      </c>
      <c r="E158" s="15" t="s">
        <v>185</v>
      </c>
      <c r="F158" s="15"/>
      <c r="G158" s="32">
        <v>48939</v>
      </c>
      <c r="H158" s="26"/>
      <c r="I158" s="12"/>
      <c r="J158" s="12"/>
      <c r="K158" s="26"/>
      <c r="L158" s="9"/>
      <c r="M158" s="9"/>
      <c r="N158" s="10"/>
      <c r="O158" s="9"/>
      <c r="P158" s="12"/>
    </row>
    <row r="159" spans="2:16" ht="15.75" customHeight="1">
      <c r="B159" s="149" t="s">
        <v>315</v>
      </c>
      <c r="C159" s="112"/>
      <c r="D159" s="15"/>
      <c r="E159" s="15"/>
      <c r="F159" s="15"/>
      <c r="G159" s="32"/>
      <c r="H159" s="26"/>
      <c r="I159" s="12"/>
      <c r="J159" s="12"/>
      <c r="K159" s="26"/>
      <c r="L159" s="9"/>
      <c r="M159" s="9"/>
      <c r="N159" s="10"/>
      <c r="O159" s="9"/>
      <c r="P159" s="12"/>
    </row>
    <row r="160" spans="1:16" ht="15.75" customHeight="1">
      <c r="A160" s="6">
        <v>64</v>
      </c>
      <c r="B160" s="114">
        <v>114</v>
      </c>
      <c r="C160" s="112" t="s">
        <v>28</v>
      </c>
      <c r="D160" s="15" t="s">
        <v>158</v>
      </c>
      <c r="E160" s="15" t="s">
        <v>159</v>
      </c>
      <c r="F160" s="15"/>
      <c r="G160" s="32">
        <v>49000</v>
      </c>
      <c r="H160" s="26"/>
      <c r="I160" s="12"/>
      <c r="J160" s="12"/>
      <c r="K160" s="26"/>
      <c r="L160" s="9"/>
      <c r="M160" s="11"/>
      <c r="N160" s="10"/>
      <c r="O160" s="9"/>
      <c r="P160" s="12"/>
    </row>
    <row r="161" spans="1:16" ht="15.75" customHeight="1">
      <c r="A161" s="6">
        <v>65</v>
      </c>
      <c r="B161" s="114">
        <v>115</v>
      </c>
      <c r="C161" s="112" t="s">
        <v>28</v>
      </c>
      <c r="D161" s="15" t="s">
        <v>160</v>
      </c>
      <c r="E161" s="15" t="s">
        <v>161</v>
      </c>
      <c r="F161" s="15"/>
      <c r="G161" s="32">
        <v>49400</v>
      </c>
      <c r="H161" s="26"/>
      <c r="I161" s="12"/>
      <c r="J161" s="12"/>
      <c r="K161" s="26"/>
      <c r="L161" s="9"/>
      <c r="M161" s="9"/>
      <c r="N161" s="10"/>
      <c r="O161" s="9"/>
      <c r="P161" s="12"/>
    </row>
    <row r="162" spans="1:16" ht="15.75" customHeight="1">
      <c r="A162" s="6">
        <v>66</v>
      </c>
      <c r="B162" s="114">
        <v>147</v>
      </c>
      <c r="C162" s="112" t="s">
        <v>28</v>
      </c>
      <c r="D162" s="15" t="s">
        <v>201</v>
      </c>
      <c r="E162" s="15" t="s">
        <v>197</v>
      </c>
      <c r="F162" s="133"/>
      <c r="G162" s="32">
        <v>49400</v>
      </c>
      <c r="H162" s="26"/>
      <c r="I162" s="12"/>
      <c r="J162" s="12"/>
      <c r="K162" s="142"/>
      <c r="L162" s="9"/>
      <c r="M162" s="9"/>
      <c r="N162" s="10"/>
      <c r="O162" s="28"/>
      <c r="P162" s="146"/>
    </row>
    <row r="163" spans="1:16" ht="15.75" customHeight="1">
      <c r="A163" s="6">
        <v>67</v>
      </c>
      <c r="B163" s="114">
        <v>136</v>
      </c>
      <c r="C163" s="112" t="s">
        <v>28</v>
      </c>
      <c r="D163" s="15" t="s">
        <v>186</v>
      </c>
      <c r="E163" s="15" t="s">
        <v>187</v>
      </c>
      <c r="F163" s="133"/>
      <c r="G163" s="32">
        <v>49500</v>
      </c>
      <c r="H163" s="26"/>
      <c r="I163" s="12"/>
      <c r="J163" s="12"/>
      <c r="K163" s="142"/>
      <c r="L163" s="9"/>
      <c r="M163" s="9"/>
      <c r="N163" s="10"/>
      <c r="O163" s="28"/>
      <c r="P163" s="146"/>
    </row>
    <row r="164" spans="1:16" ht="15.75" customHeight="1">
      <c r="A164" s="6">
        <v>68</v>
      </c>
      <c r="B164" s="114">
        <v>149</v>
      </c>
      <c r="C164" s="112" t="s">
        <v>28</v>
      </c>
      <c r="D164" s="15" t="s">
        <v>203</v>
      </c>
      <c r="E164" s="15" t="s">
        <v>54</v>
      </c>
      <c r="F164" s="133"/>
      <c r="G164" s="32">
        <v>49980</v>
      </c>
      <c r="H164" s="26"/>
      <c r="I164" s="12"/>
      <c r="J164" s="12"/>
      <c r="K164" s="142"/>
      <c r="L164" s="11"/>
      <c r="M164" s="11"/>
      <c r="N164" s="16"/>
      <c r="O164" s="143"/>
      <c r="P164" s="145"/>
    </row>
    <row r="165" spans="1:16" ht="15.75" customHeight="1">
      <c r="A165" s="6">
        <v>69</v>
      </c>
      <c r="B165" s="114">
        <v>131</v>
      </c>
      <c r="C165" s="112" t="s">
        <v>77</v>
      </c>
      <c r="D165" s="15" t="s">
        <v>62</v>
      </c>
      <c r="E165" s="15" t="s">
        <v>136</v>
      </c>
      <c r="F165" s="133"/>
      <c r="G165" s="32">
        <v>50100</v>
      </c>
      <c r="H165" s="26"/>
      <c r="I165" s="12"/>
      <c r="J165" s="12"/>
      <c r="K165" s="142"/>
      <c r="L165" s="9"/>
      <c r="M165" s="9"/>
      <c r="N165" s="10"/>
      <c r="O165" s="28"/>
      <c r="P165" s="146"/>
    </row>
    <row r="166" spans="1:16" ht="15.75" customHeight="1">
      <c r="A166" s="6">
        <v>70</v>
      </c>
      <c r="B166" s="114">
        <v>140</v>
      </c>
      <c r="C166" s="112" t="s">
        <v>28</v>
      </c>
      <c r="D166" s="15" t="s">
        <v>192</v>
      </c>
      <c r="E166" s="15" t="s">
        <v>193</v>
      </c>
      <c r="F166" s="133"/>
      <c r="G166" s="32">
        <v>51640</v>
      </c>
      <c r="H166" s="26"/>
      <c r="I166" s="12"/>
      <c r="J166" s="12"/>
      <c r="K166" s="142"/>
      <c r="L166" s="9"/>
      <c r="M166" s="9"/>
      <c r="N166" s="10"/>
      <c r="O166" s="28"/>
      <c r="P166" s="146"/>
    </row>
    <row r="167" spans="1:16" ht="15.75" customHeight="1">
      <c r="A167" s="6">
        <v>71</v>
      </c>
      <c r="B167" s="152">
        <v>117</v>
      </c>
      <c r="C167" s="112" t="s">
        <v>28</v>
      </c>
      <c r="D167" s="15" t="s">
        <v>55</v>
      </c>
      <c r="E167" s="15" t="s">
        <v>164</v>
      </c>
      <c r="F167" s="133"/>
      <c r="G167" s="32">
        <v>53100</v>
      </c>
      <c r="H167" s="26"/>
      <c r="I167" s="12"/>
      <c r="J167" s="12"/>
      <c r="K167" s="142"/>
      <c r="L167" s="9"/>
      <c r="M167" s="11"/>
      <c r="N167" s="10"/>
      <c r="O167" s="28"/>
      <c r="P167" s="146"/>
    </row>
    <row r="168" spans="2:16" ht="15">
      <c r="B168" s="150"/>
      <c r="C168" s="112"/>
      <c r="D168" s="138"/>
      <c r="E168" s="15"/>
      <c r="F168" s="133"/>
      <c r="G168" s="32"/>
      <c r="H168" s="26"/>
      <c r="I168" s="12"/>
      <c r="J168" s="12"/>
      <c r="K168" s="142"/>
      <c r="L168" s="9"/>
      <c r="M168" s="11"/>
      <c r="N168" s="10"/>
      <c r="O168" s="28"/>
      <c r="P168" s="146"/>
    </row>
    <row r="169" spans="2:16" ht="12.75">
      <c r="B169" s="114">
        <v>155</v>
      </c>
      <c r="C169" s="112" t="s">
        <v>218</v>
      </c>
      <c r="D169" s="15" t="s">
        <v>221</v>
      </c>
      <c r="E169" s="15" t="s">
        <v>222</v>
      </c>
      <c r="F169" s="133"/>
      <c r="G169" s="109"/>
      <c r="H169" s="26"/>
      <c r="I169" s="12"/>
      <c r="J169" s="12"/>
      <c r="K169" s="142"/>
      <c r="L169" s="9"/>
      <c r="M169" s="9"/>
      <c r="N169" s="10"/>
      <c r="O169" s="28"/>
      <c r="P169" s="146"/>
    </row>
    <row r="170" spans="2:16" ht="12.75">
      <c r="B170" s="114">
        <v>170</v>
      </c>
      <c r="C170" s="112" t="s">
        <v>262</v>
      </c>
      <c r="D170" s="15" t="s">
        <v>283</v>
      </c>
      <c r="E170" s="15" t="s">
        <v>157</v>
      </c>
      <c r="G170" s="32"/>
      <c r="H170" s="26"/>
      <c r="I170" s="12"/>
      <c r="J170" s="12"/>
      <c r="K170" s="32"/>
      <c r="L170" s="9"/>
      <c r="M170" s="9"/>
      <c r="N170" s="10"/>
      <c r="O170" s="27"/>
      <c r="P170" s="26"/>
    </row>
    <row r="171" spans="2:16" ht="12.75">
      <c r="B171" s="114">
        <v>171</v>
      </c>
      <c r="C171" s="112" t="s">
        <v>262</v>
      </c>
      <c r="D171" s="15" t="s">
        <v>284</v>
      </c>
      <c r="E171" s="15" t="s">
        <v>285</v>
      </c>
      <c r="G171" s="32"/>
      <c r="H171" s="26"/>
      <c r="I171" s="12"/>
      <c r="J171" s="12"/>
      <c r="K171" s="32"/>
      <c r="L171" s="9"/>
      <c r="M171" s="9"/>
      <c r="N171" s="10"/>
      <c r="O171" s="27"/>
      <c r="P171" s="26"/>
    </row>
    <row r="172" spans="2:16" ht="12.75">
      <c r="B172" s="114">
        <v>172</v>
      </c>
      <c r="C172" s="112" t="s">
        <v>262</v>
      </c>
      <c r="D172" s="15" t="s">
        <v>286</v>
      </c>
      <c r="E172" s="15" t="s">
        <v>287</v>
      </c>
      <c r="G172" s="32"/>
      <c r="H172" s="26"/>
      <c r="I172" s="12"/>
      <c r="J172" s="12"/>
      <c r="K172" s="32"/>
      <c r="L172" s="9"/>
      <c r="M172" s="9"/>
      <c r="N172" s="10"/>
      <c r="O172" s="27"/>
      <c r="P172" s="26"/>
    </row>
    <row r="173" spans="2:16" ht="12.75">
      <c r="B173" s="114">
        <v>173</v>
      </c>
      <c r="C173" s="112" t="s">
        <v>262</v>
      </c>
      <c r="D173" s="15" t="s">
        <v>288</v>
      </c>
      <c r="E173" s="15" t="s">
        <v>289</v>
      </c>
      <c r="G173" s="32"/>
      <c r="H173" s="26"/>
      <c r="I173" s="12"/>
      <c r="J173" s="12"/>
      <c r="K173" s="32"/>
      <c r="L173" s="9"/>
      <c r="M173" s="9"/>
      <c r="N173" s="10"/>
      <c r="O173" s="27"/>
      <c r="P173" s="26"/>
    </row>
    <row r="174" spans="2:16" ht="12.75">
      <c r="B174" s="114">
        <v>174</v>
      </c>
      <c r="C174" s="112" t="s">
        <v>262</v>
      </c>
      <c r="D174" s="15" t="s">
        <v>290</v>
      </c>
      <c r="E174" s="15" t="s">
        <v>291</v>
      </c>
      <c r="G174" s="32"/>
      <c r="H174" s="26"/>
      <c r="I174" s="12"/>
      <c r="J174" s="12"/>
      <c r="K174" s="32"/>
      <c r="L174" s="9"/>
      <c r="M174" s="9"/>
      <c r="N174" s="10"/>
      <c r="O174" s="27"/>
      <c r="P174" s="26"/>
    </row>
    <row r="175" spans="2:16" ht="12.75">
      <c r="B175" s="114">
        <v>148</v>
      </c>
      <c r="C175" s="112" t="s">
        <v>28</v>
      </c>
      <c r="D175" s="15" t="s">
        <v>47</v>
      </c>
      <c r="E175" s="15" t="s">
        <v>202</v>
      </c>
      <c r="F175" s="15"/>
      <c r="G175" s="32">
        <v>49700</v>
      </c>
      <c r="H175" s="26"/>
      <c r="I175" s="12"/>
      <c r="J175" s="12"/>
      <c r="K175" s="26"/>
      <c r="L175" s="9"/>
      <c r="M175" s="9"/>
      <c r="N175" s="10"/>
      <c r="O175" s="9"/>
      <c r="P175" s="12"/>
    </row>
    <row r="176" spans="2:103" s="7" customFormat="1" ht="48">
      <c r="B176" s="83" t="s">
        <v>0</v>
      </c>
      <c r="C176" s="83" t="s">
        <v>84</v>
      </c>
      <c r="D176" s="84" t="s">
        <v>1</v>
      </c>
      <c r="E176" s="116"/>
      <c r="F176" s="117" t="s">
        <v>25</v>
      </c>
      <c r="G176" s="101" t="s">
        <v>24</v>
      </c>
      <c r="H176" s="54"/>
      <c r="I176" s="118"/>
      <c r="K176" s="29"/>
      <c r="L176" s="54" t="s">
        <v>12</v>
      </c>
      <c r="M176" s="53" t="s">
        <v>21</v>
      </c>
      <c r="N176" s="52" t="s">
        <v>10</v>
      </c>
      <c r="O176" s="54" t="s">
        <v>4</v>
      </c>
      <c r="P176" s="54" t="s">
        <v>5</v>
      </c>
      <c r="R176" s="5"/>
      <c r="S176" s="6"/>
      <c r="T176" s="6"/>
      <c r="U176" s="6"/>
      <c r="V176" s="5"/>
      <c r="W176" s="6"/>
      <c r="X176" s="6"/>
      <c r="Y176" s="5"/>
      <c r="Z176" s="6"/>
      <c r="AA176" s="6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</row>
    <row r="177" spans="2:103" s="7" customFormat="1" ht="12.75">
      <c r="B177" s="113">
        <v>101</v>
      </c>
      <c r="C177" s="112" t="s">
        <v>28</v>
      </c>
      <c r="D177" s="15" t="s">
        <v>135</v>
      </c>
      <c r="E177" s="15" t="s">
        <v>69</v>
      </c>
      <c r="F177" s="33"/>
      <c r="G177" s="32">
        <v>135100</v>
      </c>
      <c r="H177" s="57"/>
      <c r="I177" s="26"/>
      <c r="K177" s="26"/>
      <c r="L177" s="56"/>
      <c r="M177" s="30"/>
      <c r="N177" s="32"/>
      <c r="O177" s="30"/>
      <c r="P177" s="57"/>
      <c r="R177" s="5"/>
      <c r="S177" s="6"/>
      <c r="T177" s="6"/>
      <c r="U177" s="6"/>
      <c r="V177" s="5"/>
      <c r="W177" s="6"/>
      <c r="X177" s="6"/>
      <c r="Y177" s="5"/>
      <c r="Z177" s="6"/>
      <c r="AA177" s="6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</row>
    <row r="178" spans="2:103" s="7" customFormat="1" ht="12.75">
      <c r="B178" s="114">
        <v>102</v>
      </c>
      <c r="C178" s="112" t="s">
        <v>77</v>
      </c>
      <c r="D178" s="15" t="s">
        <v>136</v>
      </c>
      <c r="E178" s="15" t="s">
        <v>137</v>
      </c>
      <c r="F178" s="33"/>
      <c r="G178" s="32">
        <v>132000</v>
      </c>
      <c r="H178" s="57"/>
      <c r="I178" s="26"/>
      <c r="K178" s="26"/>
      <c r="L178" s="56"/>
      <c r="M178" s="56"/>
      <c r="N178" s="77"/>
      <c r="O178" s="69"/>
      <c r="P178" s="78"/>
      <c r="R178" s="5"/>
      <c r="S178" s="6"/>
      <c r="T178" s="6"/>
      <c r="U178" s="6"/>
      <c r="V178" s="5"/>
      <c r="W178" s="6"/>
      <c r="X178" s="6"/>
      <c r="Y178" s="5"/>
      <c r="Z178" s="6"/>
      <c r="AA178" s="6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</row>
    <row r="179" spans="2:103" s="7" customFormat="1" ht="12.75">
      <c r="B179" s="114">
        <v>103</v>
      </c>
      <c r="C179" s="112" t="s">
        <v>28</v>
      </c>
      <c r="D179" s="15" t="s">
        <v>138</v>
      </c>
      <c r="E179" s="15" t="s">
        <v>139</v>
      </c>
      <c r="F179" s="33"/>
      <c r="G179" s="32">
        <v>135020</v>
      </c>
      <c r="H179" s="57"/>
      <c r="I179" s="26"/>
      <c r="K179" s="26"/>
      <c r="L179" s="30"/>
      <c r="M179" s="30"/>
      <c r="N179" s="32"/>
      <c r="O179" s="30"/>
      <c r="P179" s="57"/>
      <c r="R179" s="5"/>
      <c r="S179" s="6"/>
      <c r="T179" s="6"/>
      <c r="U179" s="6"/>
      <c r="V179" s="5"/>
      <c r="W179" s="6"/>
      <c r="X179" s="6"/>
      <c r="Y179" s="5"/>
      <c r="Z179" s="6"/>
      <c r="AA179" s="6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</row>
    <row r="180" spans="2:103" s="7" customFormat="1" ht="12.75">
      <c r="B180" s="114">
        <v>104</v>
      </c>
      <c r="C180" s="112" t="s">
        <v>28</v>
      </c>
      <c r="D180" s="15" t="s">
        <v>140</v>
      </c>
      <c r="E180" s="15" t="s">
        <v>141</v>
      </c>
      <c r="F180" s="33"/>
      <c r="G180" s="32">
        <v>139000</v>
      </c>
      <c r="H180" s="57"/>
      <c r="I180" s="26"/>
      <c r="K180" s="26"/>
      <c r="L180" s="30"/>
      <c r="M180" s="30"/>
      <c r="N180" s="32"/>
      <c r="O180" s="30"/>
      <c r="P180" s="57"/>
      <c r="R180" s="5"/>
      <c r="S180" s="6"/>
      <c r="T180" s="6"/>
      <c r="U180" s="6"/>
      <c r="V180" s="5"/>
      <c r="W180" s="6"/>
      <c r="X180" s="6"/>
      <c r="Y180" s="5"/>
      <c r="Z180" s="6"/>
      <c r="AA180" s="6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</row>
    <row r="181" spans="2:103" s="7" customFormat="1" ht="12.75">
      <c r="B181" s="114">
        <v>105</v>
      </c>
      <c r="C181" s="112"/>
      <c r="D181" s="15" t="s">
        <v>142</v>
      </c>
      <c r="E181" s="15" t="s">
        <v>143</v>
      </c>
      <c r="F181" s="33"/>
      <c r="G181" s="32">
        <v>130000</v>
      </c>
      <c r="H181" s="57"/>
      <c r="I181" s="26"/>
      <c r="K181" s="26"/>
      <c r="L181" s="30"/>
      <c r="M181" s="30"/>
      <c r="N181" s="32"/>
      <c r="O181" s="30"/>
      <c r="P181" s="57"/>
      <c r="R181" s="5"/>
      <c r="S181" s="6"/>
      <c r="T181" s="6"/>
      <c r="U181" s="6"/>
      <c r="V181" s="5"/>
      <c r="W181" s="6"/>
      <c r="X181" s="6"/>
      <c r="Y181" s="5"/>
      <c r="Z181" s="6"/>
      <c r="AA181" s="6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</row>
    <row r="182" spans="2:103" s="7" customFormat="1" ht="12.75">
      <c r="B182" s="114">
        <v>106</v>
      </c>
      <c r="C182" s="112" t="s">
        <v>34</v>
      </c>
      <c r="D182" s="15" t="s">
        <v>73</v>
      </c>
      <c r="E182" s="15" t="s">
        <v>144</v>
      </c>
      <c r="F182" s="33"/>
      <c r="G182" s="32">
        <v>136400</v>
      </c>
      <c r="H182" s="57"/>
      <c r="I182" s="26"/>
      <c r="K182" s="26"/>
      <c r="L182" s="30"/>
      <c r="M182" s="30"/>
      <c r="N182" s="32"/>
      <c r="O182" s="30"/>
      <c r="P182" s="57"/>
      <c r="R182" s="5"/>
      <c r="S182" s="6"/>
      <c r="T182" s="6"/>
      <c r="U182" s="6"/>
      <c r="V182" s="5"/>
      <c r="W182" s="6"/>
      <c r="X182" s="6"/>
      <c r="Y182" s="5"/>
      <c r="Z182" s="6"/>
      <c r="AA182" s="6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</row>
    <row r="183" spans="2:103" s="7" customFormat="1" ht="12.75">
      <c r="B183" s="114">
        <v>107</v>
      </c>
      <c r="C183" s="112" t="s">
        <v>77</v>
      </c>
      <c r="D183" s="15" t="s">
        <v>73</v>
      </c>
      <c r="E183" s="15" t="s">
        <v>145</v>
      </c>
      <c r="F183" s="33"/>
      <c r="G183" s="32">
        <v>140000</v>
      </c>
      <c r="H183" s="57"/>
      <c r="I183" s="26"/>
      <c r="K183" s="26"/>
      <c r="L183" s="30"/>
      <c r="M183" s="30"/>
      <c r="N183" s="32"/>
      <c r="O183" s="30"/>
      <c r="P183" s="57"/>
      <c r="R183" s="5"/>
      <c r="S183" s="6"/>
      <c r="T183" s="6"/>
      <c r="U183" s="6"/>
      <c r="V183" s="5"/>
      <c r="W183" s="6"/>
      <c r="X183" s="6"/>
      <c r="Y183" s="5"/>
      <c r="Z183" s="6"/>
      <c r="AA183" s="6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</row>
    <row r="184" spans="2:103" s="7" customFormat="1" ht="12.75">
      <c r="B184" s="114">
        <v>108</v>
      </c>
      <c r="C184" s="112" t="s">
        <v>28</v>
      </c>
      <c r="D184" s="15" t="s">
        <v>146</v>
      </c>
      <c r="E184" s="15" t="s">
        <v>147</v>
      </c>
      <c r="F184" s="33"/>
      <c r="G184" s="32">
        <v>136100</v>
      </c>
      <c r="H184" s="57"/>
      <c r="I184" s="26"/>
      <c r="K184" s="26"/>
      <c r="L184" s="56"/>
      <c r="M184" s="30"/>
      <c r="N184" s="32"/>
      <c r="O184" s="30"/>
      <c r="P184" s="57"/>
      <c r="R184" s="5"/>
      <c r="S184" s="6"/>
      <c r="T184" s="6"/>
      <c r="U184" s="6"/>
      <c r="V184" s="5"/>
      <c r="W184" s="6"/>
      <c r="X184" s="6"/>
      <c r="Y184" s="5"/>
      <c r="Z184" s="6"/>
      <c r="AA184" s="6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</row>
    <row r="185" spans="2:103" s="7" customFormat="1" ht="12.75">
      <c r="B185" s="114">
        <v>109</v>
      </c>
      <c r="C185" s="112" t="s">
        <v>28</v>
      </c>
      <c r="D185" s="15" t="s">
        <v>148</v>
      </c>
      <c r="E185" s="15" t="s">
        <v>149</v>
      </c>
      <c r="F185" s="33"/>
      <c r="G185" s="32">
        <v>131100</v>
      </c>
      <c r="H185" s="57"/>
      <c r="I185" s="26"/>
      <c r="K185" s="26"/>
      <c r="L185" s="30"/>
      <c r="M185" s="30"/>
      <c r="N185" s="32"/>
      <c r="O185" s="30"/>
      <c r="P185" s="57"/>
      <c r="R185" s="5"/>
      <c r="S185" s="6"/>
      <c r="T185" s="6"/>
      <c r="U185" s="6"/>
      <c r="V185" s="5"/>
      <c r="W185" s="6"/>
      <c r="X185" s="6"/>
      <c r="Y185" s="5"/>
      <c r="Z185" s="6"/>
      <c r="AA185" s="6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</row>
    <row r="186" spans="2:103" s="7" customFormat="1" ht="12.75">
      <c r="B186" s="114">
        <v>110</v>
      </c>
      <c r="C186" s="112" t="s">
        <v>28</v>
      </c>
      <c r="D186" s="15" t="s">
        <v>150</v>
      </c>
      <c r="E186" s="15" t="s">
        <v>151</v>
      </c>
      <c r="F186" s="33"/>
      <c r="G186" s="32">
        <v>134353</v>
      </c>
      <c r="H186" s="57"/>
      <c r="I186" s="26"/>
      <c r="K186" s="26"/>
      <c r="L186" s="30"/>
      <c r="M186" s="56"/>
      <c r="N186" s="32"/>
      <c r="O186" s="30"/>
      <c r="P186" s="57"/>
      <c r="R186" s="5"/>
      <c r="S186" s="6"/>
      <c r="T186" s="6"/>
      <c r="U186" s="6"/>
      <c r="V186" s="5"/>
      <c r="W186" s="6"/>
      <c r="X186" s="6"/>
      <c r="Y186" s="5"/>
      <c r="Z186" s="6"/>
      <c r="AA186" s="6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</row>
    <row r="187" spans="2:103" s="7" customFormat="1" ht="12.75">
      <c r="B187" s="114">
        <v>111</v>
      </c>
      <c r="C187" s="112" t="s">
        <v>28</v>
      </c>
      <c r="D187" s="15" t="s">
        <v>152</v>
      </c>
      <c r="E187" s="15" t="s">
        <v>153</v>
      </c>
      <c r="F187" s="33"/>
      <c r="G187" s="32">
        <v>126800</v>
      </c>
      <c r="H187" s="79"/>
      <c r="I187" s="26"/>
      <c r="K187" s="26"/>
      <c r="L187" s="56"/>
      <c r="M187" s="56"/>
      <c r="N187" s="32"/>
      <c r="O187" s="56"/>
      <c r="P187" s="79"/>
      <c r="R187" s="5"/>
      <c r="S187" s="6"/>
      <c r="T187" s="6"/>
      <c r="U187" s="6"/>
      <c r="V187" s="5"/>
      <c r="W187" s="6"/>
      <c r="X187" s="6"/>
      <c r="Y187" s="5"/>
      <c r="Z187" s="6"/>
      <c r="AA187" s="6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</row>
    <row r="188" spans="2:103" s="7" customFormat="1" ht="12.75">
      <c r="B188" s="114">
        <v>112</v>
      </c>
      <c r="C188" s="112" t="s">
        <v>28</v>
      </c>
      <c r="D188" s="15" t="s">
        <v>154</v>
      </c>
      <c r="E188" s="15" t="s">
        <v>155</v>
      </c>
      <c r="F188" s="33"/>
      <c r="G188" s="32">
        <v>128500</v>
      </c>
      <c r="H188" s="57"/>
      <c r="I188" s="26"/>
      <c r="K188" s="26"/>
      <c r="L188" s="30"/>
      <c r="M188" s="30"/>
      <c r="N188" s="32"/>
      <c r="O188" s="30"/>
      <c r="P188" s="57"/>
      <c r="R188" s="5"/>
      <c r="S188" s="6"/>
      <c r="T188" s="6"/>
      <c r="U188" s="6"/>
      <c r="V188" s="5"/>
      <c r="W188" s="6"/>
      <c r="X188" s="6"/>
      <c r="Y188" s="5"/>
      <c r="Z188" s="6"/>
      <c r="AA188" s="6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</row>
    <row r="189" spans="2:16" ht="12.75">
      <c r="B189" s="114">
        <v>113</v>
      </c>
      <c r="C189" s="112" t="s">
        <v>28</v>
      </c>
      <c r="D189" s="15" t="s">
        <v>156</v>
      </c>
      <c r="E189" s="15" t="s">
        <v>157</v>
      </c>
      <c r="F189" s="33"/>
      <c r="G189" s="32">
        <v>132681</v>
      </c>
      <c r="H189" s="57"/>
      <c r="I189" s="26"/>
      <c r="J189" s="5"/>
      <c r="K189" s="26"/>
      <c r="L189" s="30"/>
      <c r="M189" s="30"/>
      <c r="N189" s="32"/>
      <c r="O189" s="30"/>
      <c r="P189" s="57"/>
    </row>
    <row r="190" spans="2:16" ht="12.75">
      <c r="B190" s="114">
        <v>114</v>
      </c>
      <c r="C190" s="112" t="s">
        <v>28</v>
      </c>
      <c r="D190" s="15" t="s">
        <v>158</v>
      </c>
      <c r="E190" s="15" t="s">
        <v>159</v>
      </c>
      <c r="F190" s="33"/>
      <c r="G190" s="32">
        <v>140200</v>
      </c>
      <c r="H190" s="57"/>
      <c r="I190" s="26"/>
      <c r="J190" s="5"/>
      <c r="K190" s="26"/>
      <c r="L190" s="30"/>
      <c r="M190" s="56"/>
      <c r="N190" s="32"/>
      <c r="O190" s="30"/>
      <c r="P190" s="57"/>
    </row>
    <row r="191" spans="2:16" ht="12.75">
      <c r="B191" s="114">
        <v>115</v>
      </c>
      <c r="C191" s="112" t="s">
        <v>28</v>
      </c>
      <c r="D191" s="15" t="s">
        <v>160</v>
      </c>
      <c r="E191" s="15" t="s">
        <v>161</v>
      </c>
      <c r="F191" s="33"/>
      <c r="G191" s="32" t="s">
        <v>77</v>
      </c>
      <c r="H191" s="57"/>
      <c r="I191" s="26"/>
      <c r="J191" s="5"/>
      <c r="K191" s="26"/>
      <c r="L191" s="30"/>
      <c r="M191" s="30"/>
      <c r="N191" s="32"/>
      <c r="O191" s="30"/>
      <c r="P191" s="57"/>
    </row>
    <row r="192" spans="2:16" ht="12.75">
      <c r="B192" s="114">
        <v>116</v>
      </c>
      <c r="C192" s="112" t="s">
        <v>28</v>
      </c>
      <c r="D192" s="15" t="s">
        <v>162</v>
      </c>
      <c r="E192" s="15" t="s">
        <v>163</v>
      </c>
      <c r="F192" s="33"/>
      <c r="G192" s="32">
        <v>131100</v>
      </c>
      <c r="H192" s="57"/>
      <c r="I192" s="26"/>
      <c r="J192" s="5"/>
      <c r="K192" s="26"/>
      <c r="L192" s="30"/>
      <c r="M192" s="30"/>
      <c r="N192" s="32"/>
      <c r="O192" s="30"/>
      <c r="P192" s="57"/>
    </row>
    <row r="193" spans="2:16" ht="12.75">
      <c r="B193" s="114">
        <v>117</v>
      </c>
      <c r="C193" s="112" t="s">
        <v>28</v>
      </c>
      <c r="D193" s="15" t="s">
        <v>55</v>
      </c>
      <c r="E193" s="15" t="s">
        <v>164</v>
      </c>
      <c r="F193" s="33"/>
      <c r="G193" s="32">
        <v>148000</v>
      </c>
      <c r="H193" s="57"/>
      <c r="I193" s="26"/>
      <c r="J193" s="5"/>
      <c r="K193" s="26"/>
      <c r="L193" s="30"/>
      <c r="M193" s="56"/>
      <c r="N193" s="32"/>
      <c r="O193" s="30"/>
      <c r="P193" s="57"/>
    </row>
    <row r="194" spans="2:16" ht="12.75">
      <c r="B194" s="114">
        <v>118</v>
      </c>
      <c r="C194" s="112" t="s">
        <v>28</v>
      </c>
      <c r="D194" s="15" t="s">
        <v>56</v>
      </c>
      <c r="E194" s="15" t="s">
        <v>66</v>
      </c>
      <c r="F194" s="33"/>
      <c r="G194" s="32">
        <v>131150</v>
      </c>
      <c r="H194" s="57"/>
      <c r="I194" s="26"/>
      <c r="J194" s="5"/>
      <c r="K194" s="26"/>
      <c r="L194" s="30"/>
      <c r="M194" s="30"/>
      <c r="N194" s="32"/>
      <c r="O194" s="30"/>
      <c r="P194" s="57"/>
    </row>
    <row r="195" spans="2:16" ht="12.75">
      <c r="B195" s="114">
        <v>119</v>
      </c>
      <c r="C195" s="112" t="s">
        <v>34</v>
      </c>
      <c r="D195" s="15" t="s">
        <v>97</v>
      </c>
      <c r="E195" s="15" t="s">
        <v>165</v>
      </c>
      <c r="F195" s="33"/>
      <c r="G195" s="32">
        <v>156400</v>
      </c>
      <c r="H195" s="57"/>
      <c r="I195" s="26"/>
      <c r="J195" s="5"/>
      <c r="K195" s="26"/>
      <c r="L195" s="30"/>
      <c r="M195" s="30"/>
      <c r="N195" s="32"/>
      <c r="O195" s="30"/>
      <c r="P195" s="57"/>
    </row>
    <row r="196" spans="2:16" ht="12.75">
      <c r="B196" s="114">
        <v>120</v>
      </c>
      <c r="C196" s="112" t="s">
        <v>34</v>
      </c>
      <c r="D196" s="15" t="s">
        <v>97</v>
      </c>
      <c r="E196" s="15" t="s">
        <v>166</v>
      </c>
      <c r="F196" s="33"/>
      <c r="G196" s="32">
        <v>137400</v>
      </c>
      <c r="H196" s="57"/>
      <c r="I196" s="26"/>
      <c r="J196" s="5"/>
      <c r="K196" s="26"/>
      <c r="L196" s="30"/>
      <c r="M196" s="30"/>
      <c r="N196" s="32"/>
      <c r="O196" s="30"/>
      <c r="P196" s="57"/>
    </row>
    <row r="197" spans="2:16" ht="12.75">
      <c r="B197" s="114">
        <v>121</v>
      </c>
      <c r="C197" s="112" t="s">
        <v>28</v>
      </c>
      <c r="D197" s="15" t="s">
        <v>167</v>
      </c>
      <c r="E197" s="15" t="s">
        <v>168</v>
      </c>
      <c r="F197" s="33"/>
      <c r="G197" s="32">
        <v>130100</v>
      </c>
      <c r="H197" s="57"/>
      <c r="I197" s="26"/>
      <c r="J197" s="5"/>
      <c r="K197" s="26"/>
      <c r="L197" s="56"/>
      <c r="M197" s="30"/>
      <c r="N197" s="77"/>
      <c r="O197" s="69"/>
      <c r="P197" s="78"/>
    </row>
    <row r="198" spans="2:16" ht="12.75">
      <c r="B198" s="114">
        <v>122</v>
      </c>
      <c r="C198" s="112" t="s">
        <v>34</v>
      </c>
      <c r="D198" s="15" t="s">
        <v>169</v>
      </c>
      <c r="E198" s="15" t="s">
        <v>170</v>
      </c>
      <c r="F198" s="33"/>
      <c r="G198" s="32" t="s">
        <v>77</v>
      </c>
      <c r="H198" s="57"/>
      <c r="I198" s="26"/>
      <c r="J198" s="5"/>
      <c r="K198" s="26"/>
      <c r="L198" s="30"/>
      <c r="M198" s="30"/>
      <c r="N198" s="32"/>
      <c r="O198" s="30"/>
      <c r="P198" s="57"/>
    </row>
    <row r="199" spans="2:16" ht="12.75">
      <c r="B199" s="114">
        <v>123</v>
      </c>
      <c r="C199" s="112" t="s">
        <v>28</v>
      </c>
      <c r="D199" s="15" t="s">
        <v>59</v>
      </c>
      <c r="E199" s="15" t="s">
        <v>60</v>
      </c>
      <c r="F199" s="33"/>
      <c r="G199" s="32">
        <v>130900</v>
      </c>
      <c r="H199" s="57"/>
      <c r="I199" s="26"/>
      <c r="J199" s="5"/>
      <c r="K199" s="26"/>
      <c r="L199" s="30"/>
      <c r="M199" s="30"/>
      <c r="N199" s="32"/>
      <c r="O199" s="30"/>
      <c r="P199" s="57"/>
    </row>
    <row r="200" spans="2:16" ht="12.75">
      <c r="B200" s="114">
        <v>124</v>
      </c>
      <c r="C200" s="112" t="s">
        <v>209</v>
      </c>
      <c r="D200" s="15" t="s">
        <v>171</v>
      </c>
      <c r="E200" s="15" t="s">
        <v>75</v>
      </c>
      <c r="F200" s="15"/>
      <c r="G200" s="32">
        <v>133900</v>
      </c>
      <c r="H200" s="12"/>
      <c r="I200" s="26"/>
      <c r="J200" s="5"/>
      <c r="K200" s="26"/>
      <c r="L200" s="9"/>
      <c r="M200" s="9"/>
      <c r="N200" s="10"/>
      <c r="O200" s="9"/>
      <c r="P200" s="12"/>
    </row>
    <row r="201" spans="2:16" ht="12.75">
      <c r="B201" s="114">
        <v>125</v>
      </c>
      <c r="C201" s="112" t="s">
        <v>28</v>
      </c>
      <c r="D201" s="15" t="s">
        <v>172</v>
      </c>
      <c r="E201" s="15" t="s">
        <v>173</v>
      </c>
      <c r="F201" s="15"/>
      <c r="G201" s="32">
        <v>139382</v>
      </c>
      <c r="H201" s="12"/>
      <c r="I201" s="26"/>
      <c r="J201" s="5"/>
      <c r="K201" s="26"/>
      <c r="L201" s="9"/>
      <c r="M201" s="9"/>
      <c r="N201" s="10"/>
      <c r="O201" s="9"/>
      <c r="P201" s="12"/>
    </row>
    <row r="202" spans="2:16" ht="12.75">
      <c r="B202" s="114">
        <v>126</v>
      </c>
      <c r="C202" s="112" t="s">
        <v>67</v>
      </c>
      <c r="D202" s="15" t="s">
        <v>106</v>
      </c>
      <c r="E202" s="15" t="s">
        <v>53</v>
      </c>
      <c r="F202" s="15"/>
      <c r="G202" s="32">
        <v>132900</v>
      </c>
      <c r="H202" s="12"/>
      <c r="I202" s="26"/>
      <c r="J202" s="5"/>
      <c r="K202" s="26"/>
      <c r="L202" s="9"/>
      <c r="M202" s="9"/>
      <c r="N202" s="10"/>
      <c r="O202" s="9"/>
      <c r="P202" s="12"/>
    </row>
    <row r="203" spans="2:16" ht="12.75">
      <c r="B203" s="114">
        <v>127</v>
      </c>
      <c r="C203" s="112" t="s">
        <v>29</v>
      </c>
      <c r="D203" s="15" t="s">
        <v>174</v>
      </c>
      <c r="E203" s="15" t="s">
        <v>175</v>
      </c>
      <c r="F203" s="15"/>
      <c r="G203" s="32">
        <v>135400</v>
      </c>
      <c r="H203" s="12"/>
      <c r="I203" s="26"/>
      <c r="J203" s="5"/>
      <c r="K203" s="26"/>
      <c r="L203" s="11"/>
      <c r="M203" s="9"/>
      <c r="N203" s="10"/>
      <c r="O203" s="9"/>
      <c r="P203" s="12"/>
    </row>
    <row r="204" spans="2:16" ht="12.75">
      <c r="B204" s="114">
        <v>128</v>
      </c>
      <c r="C204" s="112" t="s">
        <v>34</v>
      </c>
      <c r="D204" s="15" t="s">
        <v>176</v>
      </c>
      <c r="E204" s="15" t="s">
        <v>177</v>
      </c>
      <c r="F204" s="15"/>
      <c r="G204" s="32">
        <v>131022</v>
      </c>
      <c r="H204" s="12"/>
      <c r="I204" s="26"/>
      <c r="J204" s="5"/>
      <c r="K204" s="26"/>
      <c r="L204" s="9"/>
      <c r="M204" s="9"/>
      <c r="N204" s="10"/>
      <c r="O204" s="9"/>
      <c r="P204" s="12"/>
    </row>
    <row r="205" spans="2:16" ht="12.75">
      <c r="B205" s="114">
        <v>129</v>
      </c>
      <c r="C205" s="112" t="s">
        <v>77</v>
      </c>
      <c r="D205" s="15" t="s">
        <v>178</v>
      </c>
      <c r="E205" s="15" t="s">
        <v>70</v>
      </c>
      <c r="F205" s="15"/>
      <c r="G205" s="32">
        <v>140700</v>
      </c>
      <c r="H205" s="12"/>
      <c r="I205" s="26"/>
      <c r="J205" s="5"/>
      <c r="K205" s="26"/>
      <c r="L205" s="9"/>
      <c r="M205" s="9"/>
      <c r="N205" s="10"/>
      <c r="O205" s="9"/>
      <c r="P205" s="12"/>
    </row>
    <row r="206" spans="2:16" ht="12.75">
      <c r="B206" s="114">
        <v>130</v>
      </c>
      <c r="C206" s="112" t="s">
        <v>28</v>
      </c>
      <c r="D206" s="15" t="s">
        <v>179</v>
      </c>
      <c r="E206" s="15" t="s">
        <v>180</v>
      </c>
      <c r="F206" s="15"/>
      <c r="G206" s="32">
        <v>136400</v>
      </c>
      <c r="H206" s="12"/>
      <c r="I206" s="26"/>
      <c r="J206" s="5"/>
      <c r="K206" s="26"/>
      <c r="L206" s="9"/>
      <c r="M206" s="9"/>
      <c r="N206" s="10"/>
      <c r="O206" s="9"/>
      <c r="P206" s="12"/>
    </row>
    <row r="207" spans="2:16" ht="12.75">
      <c r="B207" s="114">
        <v>131</v>
      </c>
      <c r="C207" s="112" t="s">
        <v>77</v>
      </c>
      <c r="D207" s="15" t="s">
        <v>62</v>
      </c>
      <c r="E207" s="15" t="s">
        <v>136</v>
      </c>
      <c r="F207" s="15"/>
      <c r="G207" s="32">
        <v>143100</v>
      </c>
      <c r="H207" s="12"/>
      <c r="I207" s="26"/>
      <c r="J207" s="5"/>
      <c r="K207" s="26"/>
      <c r="L207" s="9"/>
      <c r="M207" s="9"/>
      <c r="N207" s="10"/>
      <c r="O207" s="9"/>
      <c r="P207" s="12"/>
    </row>
    <row r="208" spans="2:16" ht="12.75">
      <c r="B208" s="114">
        <v>132</v>
      </c>
      <c r="C208" s="112" t="s">
        <v>29</v>
      </c>
      <c r="D208" s="15" t="s">
        <v>58</v>
      </c>
      <c r="E208" s="15" t="s">
        <v>144</v>
      </c>
      <c r="F208" s="15"/>
      <c r="G208" s="32">
        <v>133100</v>
      </c>
      <c r="H208" s="12"/>
      <c r="I208" s="26"/>
      <c r="J208" s="5"/>
      <c r="K208" s="26"/>
      <c r="L208" s="11"/>
      <c r="M208" s="11"/>
      <c r="N208" s="16"/>
      <c r="O208" s="14"/>
      <c r="P208" s="17"/>
    </row>
    <row r="209" spans="2:16" ht="12.75">
      <c r="B209" s="114">
        <v>133</v>
      </c>
      <c r="C209" s="112" t="s">
        <v>34</v>
      </c>
      <c r="D209" s="15" t="s">
        <v>181</v>
      </c>
      <c r="E209" s="15" t="s">
        <v>65</v>
      </c>
      <c r="F209" s="15"/>
      <c r="G209" s="32">
        <v>132156</v>
      </c>
      <c r="H209" s="12"/>
      <c r="I209" s="26"/>
      <c r="J209" s="5"/>
      <c r="K209" s="26"/>
      <c r="L209" s="9"/>
      <c r="M209" s="9"/>
      <c r="N209" s="10"/>
      <c r="O209" s="9"/>
      <c r="P209" s="12"/>
    </row>
    <row r="210" spans="2:16" ht="12.75">
      <c r="B210" s="114">
        <v>134</v>
      </c>
      <c r="C210" s="112" t="s">
        <v>28</v>
      </c>
      <c r="D210" s="15" t="s">
        <v>182</v>
      </c>
      <c r="E210" s="15" t="s">
        <v>183</v>
      </c>
      <c r="F210" s="15"/>
      <c r="G210" s="32">
        <v>135100</v>
      </c>
      <c r="H210" s="12"/>
      <c r="I210" s="26"/>
      <c r="J210" s="5"/>
      <c r="K210" s="26"/>
      <c r="L210" s="9"/>
      <c r="M210" s="9"/>
      <c r="N210" s="10"/>
      <c r="O210" s="9"/>
      <c r="P210" s="12"/>
    </row>
    <row r="211" spans="2:16" ht="12.75">
      <c r="B211" s="114">
        <v>135</v>
      </c>
      <c r="C211" s="112" t="s">
        <v>28</v>
      </c>
      <c r="D211" s="15" t="s">
        <v>184</v>
      </c>
      <c r="E211" s="15" t="s">
        <v>185</v>
      </c>
      <c r="F211" s="15"/>
      <c r="G211" s="32" t="s">
        <v>77</v>
      </c>
      <c r="H211" s="12"/>
      <c r="I211" s="26"/>
      <c r="J211" s="5"/>
      <c r="K211" s="26"/>
      <c r="L211" s="9"/>
      <c r="M211" s="9"/>
      <c r="N211" s="10"/>
      <c r="O211" s="9"/>
      <c r="P211" s="12"/>
    </row>
    <row r="212" spans="2:16" ht="12.75">
      <c r="B212" s="114">
        <v>136</v>
      </c>
      <c r="C212" s="112" t="s">
        <v>28</v>
      </c>
      <c r="D212" s="15" t="s">
        <v>186</v>
      </c>
      <c r="E212" s="15" t="s">
        <v>187</v>
      </c>
      <c r="F212" s="15"/>
      <c r="G212" s="32">
        <v>144100</v>
      </c>
      <c r="H212" s="12"/>
      <c r="I212" s="26"/>
      <c r="J212" s="5"/>
      <c r="K212" s="26"/>
      <c r="L212" s="9"/>
      <c r="M212" s="9"/>
      <c r="N212" s="10"/>
      <c r="O212" s="9"/>
      <c r="P212" s="12"/>
    </row>
    <row r="213" spans="2:16" ht="12.75">
      <c r="B213" s="114">
        <v>137</v>
      </c>
      <c r="C213" s="112" t="s">
        <v>28</v>
      </c>
      <c r="D213" s="15" t="s">
        <v>188</v>
      </c>
      <c r="E213" s="15" t="s">
        <v>189</v>
      </c>
      <c r="F213" s="15"/>
      <c r="G213" s="32">
        <v>130900</v>
      </c>
      <c r="H213" s="12"/>
      <c r="I213" s="26"/>
      <c r="J213" s="5"/>
      <c r="K213" s="26"/>
      <c r="L213" s="11"/>
      <c r="M213" s="11"/>
      <c r="N213" s="16"/>
      <c r="O213" s="14"/>
      <c r="P213" s="17"/>
    </row>
    <row r="214" spans="2:16" ht="12.75">
      <c r="B214" s="114">
        <v>138</v>
      </c>
      <c r="C214" s="112" t="s">
        <v>28</v>
      </c>
      <c r="D214" s="15" t="s">
        <v>113</v>
      </c>
      <c r="E214" s="15" t="s">
        <v>147</v>
      </c>
      <c r="F214" s="15"/>
      <c r="G214" s="32">
        <v>140916</v>
      </c>
      <c r="H214" s="12"/>
      <c r="I214" s="26"/>
      <c r="J214" s="5"/>
      <c r="K214" s="26"/>
      <c r="L214" s="9"/>
      <c r="M214" s="9"/>
      <c r="N214" s="10"/>
      <c r="O214" s="9"/>
      <c r="P214" s="12"/>
    </row>
    <row r="215" spans="2:16" ht="12.75">
      <c r="B215" s="114">
        <v>139</v>
      </c>
      <c r="C215" s="112" t="s">
        <v>28</v>
      </c>
      <c r="D215" s="15" t="s">
        <v>190</v>
      </c>
      <c r="E215" s="15" t="s">
        <v>191</v>
      </c>
      <c r="F215" s="15"/>
      <c r="G215" s="32">
        <v>135100</v>
      </c>
      <c r="H215" s="12"/>
      <c r="I215" s="26"/>
      <c r="J215" s="5"/>
      <c r="K215" s="26"/>
      <c r="L215" s="9"/>
      <c r="M215" s="9"/>
      <c r="N215" s="10"/>
      <c r="O215" s="9"/>
      <c r="P215" s="12"/>
    </row>
    <row r="216" spans="2:16" ht="12.75">
      <c r="B216" s="114">
        <v>140</v>
      </c>
      <c r="C216" s="112" t="s">
        <v>28</v>
      </c>
      <c r="D216" s="15" t="s">
        <v>192</v>
      </c>
      <c r="E216" s="15" t="s">
        <v>193</v>
      </c>
      <c r="F216" s="15"/>
      <c r="G216" s="32" t="s">
        <v>77</v>
      </c>
      <c r="H216" s="12"/>
      <c r="I216" s="26"/>
      <c r="J216" s="5"/>
      <c r="K216" s="26"/>
      <c r="L216" s="9"/>
      <c r="M216" s="9"/>
      <c r="N216" s="10"/>
      <c r="O216" s="9"/>
      <c r="P216" s="12"/>
    </row>
    <row r="217" spans="2:16" ht="12.75">
      <c r="B217" s="114">
        <v>141</v>
      </c>
      <c r="C217" s="112" t="s">
        <v>28</v>
      </c>
      <c r="D217" s="15" t="s">
        <v>63</v>
      </c>
      <c r="E217" s="15" t="s">
        <v>64</v>
      </c>
      <c r="F217" s="15"/>
      <c r="G217" s="32">
        <v>127100</v>
      </c>
      <c r="H217" s="12"/>
      <c r="I217" s="26"/>
      <c r="J217" s="5"/>
      <c r="K217" s="26"/>
      <c r="L217" s="9"/>
      <c r="M217" s="9"/>
      <c r="N217" s="10"/>
      <c r="O217" s="9"/>
      <c r="P217" s="12"/>
    </row>
    <row r="218" spans="2:16" ht="12.75">
      <c r="B218" s="114">
        <v>142</v>
      </c>
      <c r="C218" s="112" t="s">
        <v>29</v>
      </c>
      <c r="D218" s="15" t="s">
        <v>194</v>
      </c>
      <c r="E218" s="15" t="s">
        <v>195</v>
      </c>
      <c r="F218" s="15"/>
      <c r="G218" s="32">
        <v>131100</v>
      </c>
      <c r="H218" s="12"/>
      <c r="I218" s="26"/>
      <c r="J218" s="5"/>
      <c r="K218" s="26"/>
      <c r="L218" s="9"/>
      <c r="M218" s="9"/>
      <c r="N218" s="10"/>
      <c r="O218" s="9"/>
      <c r="P218" s="12"/>
    </row>
    <row r="219" spans="2:16" ht="12.75">
      <c r="B219" s="114">
        <v>143</v>
      </c>
      <c r="C219" s="112" t="s">
        <v>210</v>
      </c>
      <c r="D219" s="15" t="s">
        <v>44</v>
      </c>
      <c r="E219" s="15" t="s">
        <v>197</v>
      </c>
      <c r="F219" s="15"/>
      <c r="G219" s="32" t="s">
        <v>77</v>
      </c>
      <c r="H219" s="12"/>
      <c r="I219" s="26"/>
      <c r="J219" s="5"/>
      <c r="K219" s="26"/>
      <c r="L219" s="9"/>
      <c r="M219" s="9"/>
      <c r="N219" s="10"/>
      <c r="O219" s="9"/>
      <c r="P219" s="12"/>
    </row>
    <row r="220" spans="2:16" ht="12.75">
      <c r="B220" s="114">
        <v>144</v>
      </c>
      <c r="C220" s="112" t="s">
        <v>29</v>
      </c>
      <c r="D220" s="15" t="s">
        <v>198</v>
      </c>
      <c r="E220" s="15" t="s">
        <v>72</v>
      </c>
      <c r="F220" s="15"/>
      <c r="G220" s="32">
        <v>142800</v>
      </c>
      <c r="H220" s="12"/>
      <c r="I220" s="26"/>
      <c r="J220" s="5"/>
      <c r="K220" s="26"/>
      <c r="L220" s="11"/>
      <c r="M220" s="9"/>
      <c r="N220" s="10"/>
      <c r="O220" s="9"/>
      <c r="P220" s="12"/>
    </row>
    <row r="221" spans="2:16" ht="12.75">
      <c r="B221" s="114">
        <v>145</v>
      </c>
      <c r="C221" s="112" t="s">
        <v>28</v>
      </c>
      <c r="D221" s="15" t="s">
        <v>199</v>
      </c>
      <c r="E221" s="15" t="s">
        <v>200</v>
      </c>
      <c r="F221" s="15"/>
      <c r="G221" s="32">
        <v>131000</v>
      </c>
      <c r="H221" s="12"/>
      <c r="I221" s="26"/>
      <c r="J221" s="5"/>
      <c r="K221" s="26"/>
      <c r="L221" s="9"/>
      <c r="M221" s="9"/>
      <c r="N221" s="10"/>
      <c r="O221" s="9"/>
      <c r="P221" s="12"/>
    </row>
    <row r="222" spans="2:16" ht="12.75">
      <c r="B222" s="114">
        <v>146</v>
      </c>
      <c r="C222" s="112" t="s">
        <v>67</v>
      </c>
      <c r="D222" s="15" t="s">
        <v>68</v>
      </c>
      <c r="E222" s="15" t="s">
        <v>61</v>
      </c>
      <c r="F222" s="15"/>
      <c r="G222" s="32">
        <v>129170</v>
      </c>
      <c r="H222" s="12"/>
      <c r="I222" s="26"/>
      <c r="J222" s="5"/>
      <c r="K222" s="26"/>
      <c r="L222" s="9"/>
      <c r="M222" s="9"/>
      <c r="N222" s="10"/>
      <c r="O222" s="9"/>
      <c r="P222" s="12"/>
    </row>
    <row r="223" spans="2:16" ht="12.75">
      <c r="B223" s="114">
        <v>147</v>
      </c>
      <c r="C223" s="112" t="s">
        <v>28</v>
      </c>
      <c r="D223" s="15" t="s">
        <v>201</v>
      </c>
      <c r="E223" s="15" t="s">
        <v>197</v>
      </c>
      <c r="F223" s="15"/>
      <c r="G223" s="32">
        <v>139100</v>
      </c>
      <c r="H223" s="12"/>
      <c r="I223" s="26"/>
      <c r="J223" s="5"/>
      <c r="K223" s="26"/>
      <c r="L223" s="9"/>
      <c r="M223" s="9"/>
      <c r="N223" s="10"/>
      <c r="O223" s="9"/>
      <c r="P223" s="12"/>
    </row>
    <row r="224" spans="2:16" ht="12.75">
      <c r="B224" s="114">
        <v>149</v>
      </c>
      <c r="C224" s="112" t="s">
        <v>28</v>
      </c>
      <c r="D224" s="15" t="s">
        <v>203</v>
      </c>
      <c r="E224" s="15" t="s">
        <v>54</v>
      </c>
      <c r="F224" s="15"/>
      <c r="G224" s="32">
        <v>142500</v>
      </c>
      <c r="H224" s="12"/>
      <c r="I224" s="26"/>
      <c r="J224" s="5"/>
      <c r="K224" s="26"/>
      <c r="L224" s="11"/>
      <c r="M224" s="11"/>
      <c r="N224" s="16"/>
      <c r="O224" s="14"/>
      <c r="P224" s="17"/>
    </row>
    <row r="225" spans="2:16" ht="12.75">
      <c r="B225" s="114">
        <v>150</v>
      </c>
      <c r="C225" s="112" t="s">
        <v>28</v>
      </c>
      <c r="D225" s="15" t="s">
        <v>204</v>
      </c>
      <c r="E225" s="15" t="s">
        <v>205</v>
      </c>
      <c r="F225" s="15"/>
      <c r="G225" s="32">
        <v>140100</v>
      </c>
      <c r="H225" s="12"/>
      <c r="I225" s="26"/>
      <c r="J225" s="5"/>
      <c r="K225" s="26"/>
      <c r="L225" s="9"/>
      <c r="M225" s="9"/>
      <c r="N225" s="10"/>
      <c r="O225" s="9"/>
      <c r="P225" s="12"/>
    </row>
    <row r="226" spans="2:16" ht="12.75">
      <c r="B226" s="114">
        <v>151</v>
      </c>
      <c r="C226" s="112" t="s">
        <v>29</v>
      </c>
      <c r="D226" s="15" t="s">
        <v>71</v>
      </c>
      <c r="E226" s="15" t="s">
        <v>57</v>
      </c>
      <c r="F226" s="15"/>
      <c r="G226" s="32">
        <v>129300</v>
      </c>
      <c r="H226" s="12"/>
      <c r="I226" s="26"/>
      <c r="J226" s="5"/>
      <c r="K226" s="26"/>
      <c r="L226" s="9"/>
      <c r="M226" s="9"/>
      <c r="N226" s="10"/>
      <c r="O226" s="9"/>
      <c r="P226" s="12"/>
    </row>
    <row r="227" spans="2:16" ht="12.75">
      <c r="B227" s="114">
        <v>152</v>
      </c>
      <c r="C227" s="112" t="s">
        <v>34</v>
      </c>
      <c r="D227" s="15" t="s">
        <v>206</v>
      </c>
      <c r="E227" s="15" t="s">
        <v>207</v>
      </c>
      <c r="F227" s="15"/>
      <c r="G227" s="32">
        <v>139700</v>
      </c>
      <c r="H227" s="12"/>
      <c r="I227" s="26"/>
      <c r="J227" s="5"/>
      <c r="K227" s="26"/>
      <c r="L227" s="11"/>
      <c r="M227" s="9"/>
      <c r="N227" s="10"/>
      <c r="O227" s="9"/>
      <c r="P227" s="12"/>
    </row>
    <row r="228" spans="2:16" ht="12.75">
      <c r="B228" s="114">
        <v>153</v>
      </c>
      <c r="C228" s="112" t="s">
        <v>28</v>
      </c>
      <c r="D228" s="15" t="s">
        <v>208</v>
      </c>
      <c r="E228" s="15" t="s">
        <v>185</v>
      </c>
      <c r="F228" s="15"/>
      <c r="G228" s="32" t="s">
        <v>77</v>
      </c>
      <c r="H228" s="12"/>
      <c r="I228" s="26"/>
      <c r="J228" s="5"/>
      <c r="K228" s="26"/>
      <c r="L228" s="9"/>
      <c r="M228" s="9"/>
      <c r="N228" s="10"/>
      <c r="O228" s="9"/>
      <c r="P228" s="12"/>
    </row>
    <row r="229" spans="2:16" ht="12.75">
      <c r="B229" s="114">
        <v>154</v>
      </c>
      <c r="C229" s="112" t="s">
        <v>218</v>
      </c>
      <c r="D229" s="15" t="s">
        <v>219</v>
      </c>
      <c r="E229" s="15" t="s">
        <v>220</v>
      </c>
      <c r="F229" s="15"/>
      <c r="G229" s="32"/>
      <c r="H229" s="12"/>
      <c r="I229" s="26"/>
      <c r="J229" s="5"/>
      <c r="K229" s="106"/>
      <c r="L229" s="103"/>
      <c r="M229" s="103"/>
      <c r="N229" s="104"/>
      <c r="O229" s="103"/>
      <c r="P229" s="108"/>
    </row>
    <row r="230" spans="2:16" ht="12.75">
      <c r="B230" s="114">
        <v>155</v>
      </c>
      <c r="C230" s="112" t="s">
        <v>218</v>
      </c>
      <c r="D230" s="15" t="s">
        <v>221</v>
      </c>
      <c r="E230" s="15" t="s">
        <v>222</v>
      </c>
      <c r="F230" s="15"/>
      <c r="G230" s="32"/>
      <c r="H230" s="12"/>
      <c r="I230" s="26"/>
      <c r="J230" s="5"/>
      <c r="K230" s="26"/>
      <c r="L230" s="9"/>
      <c r="M230" s="9"/>
      <c r="N230" s="10"/>
      <c r="O230" s="9"/>
      <c r="P230" s="12"/>
    </row>
    <row r="231" spans="2:16" ht="12.75">
      <c r="B231" s="115">
        <v>156</v>
      </c>
      <c r="C231" s="112" t="s">
        <v>218</v>
      </c>
      <c r="D231" s="15" t="s">
        <v>223</v>
      </c>
      <c r="E231" s="15" t="s">
        <v>157</v>
      </c>
      <c r="F231" s="15"/>
      <c r="G231" s="32"/>
      <c r="H231" s="12"/>
      <c r="I231" s="26"/>
      <c r="J231" s="5"/>
      <c r="K231" s="26"/>
      <c r="L231" s="9"/>
      <c r="M231" s="9"/>
      <c r="N231" s="10"/>
      <c r="O231" s="9"/>
      <c r="P231" s="12"/>
    </row>
    <row r="232" spans="2:16" ht="12.75">
      <c r="B232" s="115">
        <v>157</v>
      </c>
      <c r="C232" s="112" t="s">
        <v>218</v>
      </c>
      <c r="D232" s="15" t="s">
        <v>224</v>
      </c>
      <c r="E232" s="15" t="s">
        <v>225</v>
      </c>
      <c r="F232" s="15"/>
      <c r="G232" s="32"/>
      <c r="H232" s="12"/>
      <c r="I232" s="26"/>
      <c r="J232" s="5"/>
      <c r="K232" s="26"/>
      <c r="L232" s="9"/>
      <c r="M232" s="9"/>
      <c r="N232" s="10"/>
      <c r="O232" s="9"/>
      <c r="P232" s="12"/>
    </row>
    <row r="233" spans="2:16" ht="12.75">
      <c r="B233" s="115">
        <v>158</v>
      </c>
      <c r="C233" s="112" t="s">
        <v>218</v>
      </c>
      <c r="D233" s="15" t="s">
        <v>226</v>
      </c>
      <c r="E233" s="15" t="s">
        <v>227</v>
      </c>
      <c r="F233" s="15"/>
      <c r="G233" s="32"/>
      <c r="H233" s="12"/>
      <c r="I233" s="26"/>
      <c r="J233" s="5"/>
      <c r="K233" s="26"/>
      <c r="L233" s="9"/>
      <c r="M233" s="9"/>
      <c r="N233" s="10"/>
      <c r="O233" s="9"/>
      <c r="P233" s="12"/>
    </row>
    <row r="234" spans="2:16" ht="12.75">
      <c r="B234" s="114">
        <v>159</v>
      </c>
      <c r="C234" s="112" t="s">
        <v>218</v>
      </c>
      <c r="D234" s="15" t="s">
        <v>228</v>
      </c>
      <c r="E234" s="15" t="s">
        <v>229</v>
      </c>
      <c r="F234" s="15"/>
      <c r="G234" s="32"/>
      <c r="H234" s="12"/>
      <c r="I234" s="26"/>
      <c r="J234" s="5"/>
      <c r="K234" s="26"/>
      <c r="L234" s="9"/>
      <c r="M234" s="9"/>
      <c r="N234" s="10"/>
      <c r="O234" s="9"/>
      <c r="P234" s="12"/>
    </row>
    <row r="235" spans="2:16" ht="12.75">
      <c r="B235" s="114">
        <v>160</v>
      </c>
      <c r="C235" s="112" t="s">
        <v>261</v>
      </c>
      <c r="D235" s="15" t="s">
        <v>263</v>
      </c>
      <c r="E235" s="15" t="s">
        <v>264</v>
      </c>
      <c r="F235" s="15"/>
      <c r="G235" s="32">
        <v>123400</v>
      </c>
      <c r="H235" s="12"/>
      <c r="I235" s="26"/>
      <c r="J235" s="5"/>
      <c r="K235" s="26"/>
      <c r="L235" s="9"/>
      <c r="M235" s="9"/>
      <c r="N235" s="10"/>
      <c r="O235" s="9"/>
      <c r="P235" s="12"/>
    </row>
    <row r="236" spans="2:16" ht="12.75">
      <c r="B236" s="114">
        <v>161</v>
      </c>
      <c r="C236" s="112" t="s">
        <v>261</v>
      </c>
      <c r="D236" s="15" t="s">
        <v>265</v>
      </c>
      <c r="E236" s="15" t="s">
        <v>266</v>
      </c>
      <c r="F236" s="15"/>
      <c r="G236" s="32">
        <v>122900</v>
      </c>
      <c r="H236" s="12"/>
      <c r="I236" s="26"/>
      <c r="J236" s="5"/>
      <c r="K236" s="26"/>
      <c r="L236" s="9"/>
      <c r="M236" s="9"/>
      <c r="N236" s="10"/>
      <c r="O236" s="9"/>
      <c r="P236" s="12"/>
    </row>
    <row r="237" spans="2:16" ht="12.75">
      <c r="B237" s="114">
        <v>162</v>
      </c>
      <c r="C237" s="112" t="s">
        <v>261</v>
      </c>
      <c r="D237" s="15" t="s">
        <v>267</v>
      </c>
      <c r="E237" s="15" t="s">
        <v>268</v>
      </c>
      <c r="F237" s="15"/>
      <c r="G237" s="32">
        <v>123200</v>
      </c>
      <c r="H237" s="12"/>
      <c r="I237" s="26"/>
      <c r="J237" s="5"/>
      <c r="K237" s="26"/>
      <c r="L237" s="11"/>
      <c r="M237" s="9"/>
      <c r="N237" s="10"/>
      <c r="O237" s="9"/>
      <c r="P237" s="12"/>
    </row>
    <row r="238" spans="2:16" ht="12.75">
      <c r="B238" s="114">
        <v>163</v>
      </c>
      <c r="C238" s="112" t="s">
        <v>261</v>
      </c>
      <c r="D238" s="15" t="s">
        <v>269</v>
      </c>
      <c r="E238" s="15" t="s">
        <v>270</v>
      </c>
      <c r="F238" s="15"/>
      <c r="G238" s="32">
        <v>123500</v>
      </c>
      <c r="H238" s="12"/>
      <c r="I238" s="26"/>
      <c r="J238" s="5"/>
      <c r="K238" s="26"/>
      <c r="L238" s="9"/>
      <c r="M238" s="9"/>
      <c r="N238" s="10"/>
      <c r="O238" s="9"/>
      <c r="P238" s="12"/>
    </row>
    <row r="239" spans="2:16" ht="12.75">
      <c r="B239" s="114">
        <v>164</v>
      </c>
      <c r="C239" s="112" t="s">
        <v>261</v>
      </c>
      <c r="D239" s="15" t="s">
        <v>271</v>
      </c>
      <c r="E239" s="15" t="s">
        <v>272</v>
      </c>
      <c r="F239" s="15"/>
      <c r="G239" s="32">
        <v>126000</v>
      </c>
      <c r="H239" s="12"/>
      <c r="I239" s="26"/>
      <c r="J239" s="5"/>
      <c r="K239" s="26"/>
      <c r="L239" s="9"/>
      <c r="M239" s="9"/>
      <c r="N239" s="10"/>
      <c r="O239" s="9"/>
      <c r="P239" s="12"/>
    </row>
    <row r="240" spans="2:16" ht="12.75">
      <c r="B240" s="114">
        <v>165</v>
      </c>
      <c r="C240" s="112" t="s">
        <v>261</v>
      </c>
      <c r="D240" s="15" t="s">
        <v>273</v>
      </c>
      <c r="E240" s="15" t="s">
        <v>274</v>
      </c>
      <c r="F240" s="15"/>
      <c r="G240" s="32">
        <v>127500</v>
      </c>
      <c r="H240" s="12"/>
      <c r="I240" s="26"/>
      <c r="J240" s="5"/>
      <c r="K240" s="26"/>
      <c r="L240" s="9"/>
      <c r="M240" s="9"/>
      <c r="N240" s="10"/>
      <c r="O240" s="9"/>
      <c r="P240" s="12"/>
    </row>
    <row r="241" spans="2:16" ht="12.75">
      <c r="B241" s="114">
        <v>166</v>
      </c>
      <c r="C241" s="112" t="s">
        <v>261</v>
      </c>
      <c r="D241" s="15" t="s">
        <v>275</v>
      </c>
      <c r="E241" s="15" t="s">
        <v>276</v>
      </c>
      <c r="F241" s="15"/>
      <c r="G241" s="32">
        <v>126000</v>
      </c>
      <c r="H241" s="12"/>
      <c r="I241" s="26"/>
      <c r="J241" s="5"/>
      <c r="K241" s="26"/>
      <c r="L241" s="9"/>
      <c r="M241" s="9"/>
      <c r="N241" s="10"/>
      <c r="O241" s="9"/>
      <c r="P241" s="12"/>
    </row>
    <row r="242" spans="2:16" ht="12.75">
      <c r="B242" s="114">
        <v>167</v>
      </c>
      <c r="C242" s="112" t="s">
        <v>261</v>
      </c>
      <c r="D242" s="15" t="s">
        <v>277</v>
      </c>
      <c r="E242" s="15" t="s">
        <v>278</v>
      </c>
      <c r="F242" s="15"/>
      <c r="G242" s="32">
        <v>125700</v>
      </c>
      <c r="H242" s="12"/>
      <c r="I242" s="26"/>
      <c r="J242" s="5"/>
      <c r="K242" s="26"/>
      <c r="L242" s="9"/>
      <c r="M242" s="9"/>
      <c r="N242" s="10"/>
      <c r="O242" s="9"/>
      <c r="P242" s="12"/>
    </row>
    <row r="243" spans="2:16" ht="12.75">
      <c r="B243" s="114">
        <v>168</v>
      </c>
      <c r="C243" s="112" t="s">
        <v>261</v>
      </c>
      <c r="D243" s="15" t="s">
        <v>279</v>
      </c>
      <c r="E243" s="15" t="s">
        <v>280</v>
      </c>
      <c r="G243" s="32">
        <v>125600</v>
      </c>
      <c r="H243" s="12"/>
      <c r="I243" s="26"/>
      <c r="J243" s="5"/>
      <c r="K243" s="32"/>
      <c r="L243" s="9"/>
      <c r="M243" s="9"/>
      <c r="N243" s="10"/>
      <c r="O243" s="27"/>
      <c r="P243" s="26"/>
    </row>
    <row r="244" spans="2:16" ht="12.75">
      <c r="B244" s="114">
        <v>169</v>
      </c>
      <c r="C244" s="112" t="s">
        <v>261</v>
      </c>
      <c r="D244" s="15" t="s">
        <v>281</v>
      </c>
      <c r="E244" s="15" t="s">
        <v>282</v>
      </c>
      <c r="G244" s="32">
        <v>128000</v>
      </c>
      <c r="H244" s="12"/>
      <c r="I244" s="26"/>
      <c r="J244" s="5"/>
      <c r="K244" s="32"/>
      <c r="L244" s="9"/>
      <c r="M244" s="9"/>
      <c r="N244" s="10"/>
      <c r="O244" s="27"/>
      <c r="P244" s="26"/>
    </row>
    <row r="245" spans="2:16" ht="12.75">
      <c r="B245" s="114">
        <v>170</v>
      </c>
      <c r="C245" s="112" t="s">
        <v>262</v>
      </c>
      <c r="D245" s="15" t="s">
        <v>283</v>
      </c>
      <c r="E245" s="15" t="s">
        <v>157</v>
      </c>
      <c r="G245" s="32"/>
      <c r="H245" s="12"/>
      <c r="I245" s="26"/>
      <c r="J245" s="5"/>
      <c r="K245" s="32"/>
      <c r="L245" s="9"/>
      <c r="M245" s="9"/>
      <c r="N245" s="10"/>
      <c r="O245" s="27"/>
      <c r="P245" s="26"/>
    </row>
    <row r="246" spans="2:16" ht="12.75">
      <c r="B246" s="114">
        <v>171</v>
      </c>
      <c r="C246" s="112" t="s">
        <v>262</v>
      </c>
      <c r="D246" s="15" t="s">
        <v>284</v>
      </c>
      <c r="E246" s="15" t="s">
        <v>285</v>
      </c>
      <c r="G246" s="32"/>
      <c r="H246" s="12"/>
      <c r="I246" s="26"/>
      <c r="J246" s="5"/>
      <c r="K246" s="32"/>
      <c r="L246" s="9"/>
      <c r="M246" s="9"/>
      <c r="N246" s="10"/>
      <c r="O246" s="27"/>
      <c r="P246" s="26"/>
    </row>
    <row r="247" spans="2:16" ht="12.75">
      <c r="B247" s="114">
        <v>172</v>
      </c>
      <c r="C247" s="112" t="s">
        <v>262</v>
      </c>
      <c r="D247" s="15" t="s">
        <v>286</v>
      </c>
      <c r="E247" s="15" t="s">
        <v>287</v>
      </c>
      <c r="G247" s="32"/>
      <c r="H247" s="12"/>
      <c r="I247" s="26"/>
      <c r="J247" s="5"/>
      <c r="K247" s="32"/>
      <c r="L247" s="9"/>
      <c r="M247" s="9"/>
      <c r="N247" s="10"/>
      <c r="O247" s="27"/>
      <c r="P247" s="26"/>
    </row>
    <row r="248" spans="2:16" ht="12.75">
      <c r="B248" s="114">
        <v>173</v>
      </c>
      <c r="C248" s="112" t="s">
        <v>262</v>
      </c>
      <c r="D248" s="15" t="s">
        <v>288</v>
      </c>
      <c r="E248" s="15" t="s">
        <v>289</v>
      </c>
      <c r="G248" s="32"/>
      <c r="H248" s="12"/>
      <c r="I248" s="26"/>
      <c r="J248" s="5"/>
      <c r="K248" s="32"/>
      <c r="L248" s="9"/>
      <c r="M248" s="9"/>
      <c r="N248" s="10"/>
      <c r="O248" s="27"/>
      <c r="P248" s="26"/>
    </row>
    <row r="249" spans="2:16" ht="12.75">
      <c r="B249" s="114">
        <v>174</v>
      </c>
      <c r="C249" s="112" t="s">
        <v>262</v>
      </c>
      <c r="D249" s="15" t="s">
        <v>290</v>
      </c>
      <c r="E249" s="15" t="s">
        <v>291</v>
      </c>
      <c r="G249" s="32"/>
      <c r="H249" s="12"/>
      <c r="I249" s="26"/>
      <c r="J249" s="5"/>
      <c r="K249" s="32"/>
      <c r="L249" s="9"/>
      <c r="M249" s="9"/>
      <c r="N249" s="10"/>
      <c r="O249" s="27"/>
      <c r="P249" s="26"/>
    </row>
    <row r="250" spans="2:16" ht="12.75">
      <c r="B250" s="114">
        <v>175</v>
      </c>
      <c r="C250" s="112" t="s">
        <v>29</v>
      </c>
      <c r="D250" s="15" t="s">
        <v>292</v>
      </c>
      <c r="E250" s="15" t="s">
        <v>293</v>
      </c>
      <c r="G250" s="32">
        <v>130500</v>
      </c>
      <c r="H250" s="12"/>
      <c r="I250" s="26"/>
      <c r="J250" s="5"/>
      <c r="K250" s="32"/>
      <c r="L250" s="9"/>
      <c r="M250" s="9"/>
      <c r="N250" s="10"/>
      <c r="O250" s="27"/>
      <c r="P250" s="26"/>
    </row>
    <row r="251" spans="2:16" ht="12.75">
      <c r="B251" s="114">
        <v>176</v>
      </c>
      <c r="C251" s="112" t="s">
        <v>29</v>
      </c>
      <c r="D251" s="15" t="s">
        <v>294</v>
      </c>
      <c r="E251" s="15" t="s">
        <v>295</v>
      </c>
      <c r="G251" s="32">
        <v>136470</v>
      </c>
      <c r="H251" s="12"/>
      <c r="I251" s="26"/>
      <c r="J251" s="5"/>
      <c r="K251" s="32"/>
      <c r="L251" s="9"/>
      <c r="M251" s="9"/>
      <c r="N251" s="10"/>
      <c r="O251" s="27"/>
      <c r="P251" s="26"/>
    </row>
    <row r="252" spans="2:16" ht="12.75">
      <c r="B252" s="114">
        <v>177</v>
      </c>
      <c r="C252" s="112" t="s">
        <v>29</v>
      </c>
      <c r="D252" s="15" t="s">
        <v>296</v>
      </c>
      <c r="E252" s="15" t="s">
        <v>297</v>
      </c>
      <c r="G252" s="32">
        <v>126700</v>
      </c>
      <c r="H252" s="12"/>
      <c r="I252" s="26"/>
      <c r="J252" s="5"/>
      <c r="K252" s="32"/>
      <c r="L252" s="9"/>
      <c r="M252" s="9"/>
      <c r="N252" s="10"/>
      <c r="O252" s="27"/>
      <c r="P252" s="26"/>
    </row>
    <row r="253" spans="2:16" ht="12.75">
      <c r="B253" s="114">
        <v>178</v>
      </c>
      <c r="C253" s="112" t="s">
        <v>29</v>
      </c>
      <c r="D253" s="15" t="s">
        <v>298</v>
      </c>
      <c r="E253" s="15" t="s">
        <v>225</v>
      </c>
      <c r="G253" s="32">
        <v>136690</v>
      </c>
      <c r="H253" s="12"/>
      <c r="I253" s="26"/>
      <c r="J253" s="5"/>
      <c r="K253" s="32"/>
      <c r="L253" s="9"/>
      <c r="M253" s="9"/>
      <c r="N253" s="10"/>
      <c r="O253" s="27"/>
      <c r="P253" s="26"/>
    </row>
    <row r="254" spans="2:16" ht="12.75">
      <c r="B254" s="114">
        <v>148</v>
      </c>
      <c r="C254" s="112" t="s">
        <v>28</v>
      </c>
      <c r="D254" s="15" t="s">
        <v>47</v>
      </c>
      <c r="E254" s="15" t="s">
        <v>202</v>
      </c>
      <c r="F254" s="15"/>
      <c r="G254" s="32">
        <v>142700</v>
      </c>
      <c r="H254" s="12"/>
      <c r="I254" s="26"/>
      <c r="J254" s="5"/>
      <c r="K254" s="26"/>
      <c r="L254" s="9"/>
      <c r="M254" s="9"/>
      <c r="N254" s="10"/>
      <c r="O254" s="9"/>
      <c r="P254" s="12"/>
    </row>
    <row r="255" spans="2:3" ht="12">
      <c r="B255" s="74"/>
      <c r="C255" s="7"/>
    </row>
    <row r="256" spans="2:3" ht="12">
      <c r="B256" s="74"/>
      <c r="C256" s="7"/>
    </row>
    <row r="257" spans="2:3" ht="12">
      <c r="B257" s="74"/>
      <c r="C257" s="7"/>
    </row>
    <row r="258" spans="2:3" ht="12">
      <c r="B258" s="74"/>
      <c r="C258" s="7"/>
    </row>
    <row r="259" spans="2:3" ht="12">
      <c r="B259" s="74"/>
      <c r="C259" s="7"/>
    </row>
    <row r="260" spans="2:3" ht="12">
      <c r="B260" s="74"/>
      <c r="C260" s="7"/>
    </row>
    <row r="261" spans="2:3" ht="12">
      <c r="B261" s="74"/>
      <c r="C261" s="7"/>
    </row>
    <row r="262" spans="2:3" ht="12">
      <c r="B262" s="74"/>
      <c r="C262" s="7"/>
    </row>
    <row r="263" spans="2:3" ht="12">
      <c r="B263" s="74"/>
      <c r="C263" s="7"/>
    </row>
    <row r="264" spans="2:3" ht="12">
      <c r="B264" s="74"/>
      <c r="C264" s="7"/>
    </row>
    <row r="265" spans="2:3" ht="12">
      <c r="B265" s="74"/>
      <c r="C265" s="7"/>
    </row>
    <row r="266" spans="2:3" ht="12">
      <c r="B266" s="74"/>
      <c r="C266" s="7"/>
    </row>
    <row r="267" spans="2:3" ht="12">
      <c r="B267" s="74"/>
      <c r="C267" s="7"/>
    </row>
    <row r="268" spans="2:3" ht="12">
      <c r="B268" s="74"/>
      <c r="C268" s="7"/>
    </row>
    <row r="269" spans="2:3" ht="12">
      <c r="B269" s="74"/>
      <c r="C269" s="7"/>
    </row>
    <row r="270" spans="2:3" ht="12">
      <c r="B270" s="74"/>
      <c r="C270" s="7"/>
    </row>
    <row r="271" spans="2:3" ht="12">
      <c r="B271" s="74"/>
      <c r="C271" s="7"/>
    </row>
    <row r="272" spans="2:3" ht="12">
      <c r="B272" s="74"/>
      <c r="C272" s="7"/>
    </row>
    <row r="273" spans="2:3" ht="12">
      <c r="B273" s="74"/>
      <c r="C273" s="7"/>
    </row>
    <row r="274" spans="2:3" ht="12">
      <c r="B274" s="74"/>
      <c r="C274" s="7"/>
    </row>
    <row r="275" spans="2:3" ht="12">
      <c r="B275" s="74"/>
      <c r="C275" s="7"/>
    </row>
    <row r="276" spans="2:3" ht="12">
      <c r="B276" s="74"/>
      <c r="C276" s="7"/>
    </row>
    <row r="277" spans="2:3" ht="12">
      <c r="B277" s="74"/>
      <c r="C277" s="7"/>
    </row>
    <row r="278" spans="2:3" ht="12">
      <c r="B278" s="74"/>
      <c r="C278" s="7"/>
    </row>
    <row r="279" spans="2:3" ht="12">
      <c r="B279" s="74"/>
      <c r="C279" s="7"/>
    </row>
    <row r="280" spans="2:3" ht="12">
      <c r="B280" s="74"/>
      <c r="C280" s="7"/>
    </row>
    <row r="281" spans="2:3" ht="12">
      <c r="B281" s="74"/>
      <c r="C281" s="7"/>
    </row>
    <row r="282" spans="2:3" ht="12">
      <c r="B282" s="74"/>
      <c r="C282" s="7"/>
    </row>
    <row r="283" spans="2:3" ht="12">
      <c r="B283" s="74"/>
      <c r="C283" s="7"/>
    </row>
    <row r="284" spans="2:3" ht="12">
      <c r="B284" s="74"/>
      <c r="C284" s="7"/>
    </row>
    <row r="285" spans="2:3" ht="12">
      <c r="B285" s="74"/>
      <c r="C285" s="7"/>
    </row>
    <row r="286" spans="2:3" ht="12">
      <c r="B286" s="74"/>
      <c r="C286" s="7"/>
    </row>
    <row r="287" spans="2:3" ht="12">
      <c r="B287" s="74"/>
      <c r="C287" s="7"/>
    </row>
    <row r="288" spans="2:3" ht="12">
      <c r="B288" s="74"/>
      <c r="C288" s="7"/>
    </row>
    <row r="289" spans="2:3" ht="12">
      <c r="B289" s="74"/>
      <c r="C289" s="7"/>
    </row>
    <row r="290" spans="2:3" ht="12">
      <c r="B290" s="74"/>
      <c r="C290" s="7"/>
    </row>
    <row r="291" spans="2:3" ht="12">
      <c r="B291" s="74"/>
      <c r="C291" s="7"/>
    </row>
  </sheetData>
  <sheetProtection/>
  <mergeCells count="1">
    <mergeCell ref="H1:I1"/>
  </mergeCells>
  <conditionalFormatting sqref="V4:V71 V84:V85">
    <cfRule type="cellIs" priority="51" dxfId="1" operator="lessThan" stopIfTrue="1">
      <formula>'ETIMING MEN'!#REF!</formula>
    </cfRule>
    <cfRule type="cellIs" priority="52" dxfId="0" operator="lessThan" stopIfTrue="1">
      <formula>'ETIMING MEN'!#REF!</formula>
    </cfRule>
  </conditionalFormatting>
  <conditionalFormatting sqref="N4:N71 N84:N85">
    <cfRule type="cellIs" priority="53" dxfId="1" operator="lessThan" stopIfTrue="1">
      <formula>'ETIMING MEN'!#REF!</formula>
    </cfRule>
    <cfRule type="cellIs" priority="54" dxfId="0" operator="lessThan" stopIfTrue="1">
      <formula>'ETIMING MEN'!#REF!</formula>
    </cfRule>
  </conditionalFormatting>
  <conditionalFormatting sqref="K72:K80 AA72:AA80 G4:G85">
    <cfRule type="cellIs" priority="55" dxfId="1" operator="lessThan" stopIfTrue="1">
      <formula>'ETIMING MEN'!#REF!</formula>
    </cfRule>
    <cfRule type="cellIs" priority="56" dxfId="0" operator="lessThan" stopIfTrue="1">
      <formula>'ETIMING MEN'!#REF!</formula>
    </cfRule>
  </conditionalFormatting>
  <conditionalFormatting sqref="W72:W80">
    <cfRule type="cellIs" priority="45" dxfId="1" operator="lessThan" stopIfTrue="1">
      <formula>'ETIMING MEN'!#REF!</formula>
    </cfRule>
    <cfRule type="cellIs" priority="46" dxfId="0" operator="lessThan" stopIfTrue="1">
      <formula>'ETIMING MEN'!#REF!</formula>
    </cfRule>
  </conditionalFormatting>
  <conditionalFormatting sqref="N72:N80">
    <cfRule type="cellIs" priority="47" dxfId="1" operator="lessThan" stopIfTrue="1">
      <formula>'ETIMING MEN'!#REF!</formula>
    </cfRule>
    <cfRule type="cellIs" priority="48" dxfId="0" operator="lessThan" stopIfTrue="1">
      <formula>'ETIMING MEN'!#REF!</formula>
    </cfRule>
  </conditionalFormatting>
  <conditionalFormatting sqref="R72:R80">
    <cfRule type="cellIs" priority="49" dxfId="1" operator="lessThan" stopIfTrue="1">
      <formula>'ETIMING MEN'!#REF!</formula>
    </cfRule>
    <cfRule type="cellIs" priority="50" dxfId="0" operator="lessThan" stopIfTrue="1">
      <formula>'ETIMING MEN'!#REF!</formula>
    </cfRule>
  </conditionalFormatting>
  <conditionalFormatting sqref="K81:K82">
    <cfRule type="cellIs" priority="41" dxfId="1" operator="lessThan" stopIfTrue="1">
      <formula>'ETIMING MEN'!#REF!</formula>
    </cfRule>
    <cfRule type="cellIs" priority="42" dxfId="0" operator="lessThan" stopIfTrue="1">
      <formula>'ETIMING MEN'!#REF!</formula>
    </cfRule>
  </conditionalFormatting>
  <conditionalFormatting sqref="N81:N82">
    <cfRule type="cellIs" priority="43" dxfId="1" operator="lessThan" stopIfTrue="1">
      <formula>'ETIMING MEN'!#REF!</formula>
    </cfRule>
    <cfRule type="cellIs" priority="44" dxfId="0" operator="lessThan" stopIfTrue="1">
      <formula>'ETIMING MEN'!#REF!</formula>
    </cfRule>
  </conditionalFormatting>
  <conditionalFormatting sqref="K83">
    <cfRule type="cellIs" priority="37" dxfId="1" operator="lessThan" stopIfTrue="1">
      <formula>'ETIMING MEN'!#REF!</formula>
    </cfRule>
    <cfRule type="cellIs" priority="38" dxfId="0" operator="lessThan" stopIfTrue="1">
      <formula>'ETIMING MEN'!#REF!</formula>
    </cfRule>
  </conditionalFormatting>
  <conditionalFormatting sqref="N83">
    <cfRule type="cellIs" priority="39" dxfId="1" operator="lessThan" stopIfTrue="1">
      <formula>'ETIMING MEN'!#REF!</formula>
    </cfRule>
    <cfRule type="cellIs" priority="40" dxfId="0" operator="lessThan" stopIfTrue="1">
      <formula>'ETIMING MEN'!#REF!</formula>
    </cfRule>
  </conditionalFormatting>
  <conditionalFormatting sqref="N88:N161 N175">
    <cfRule type="cellIs" priority="33" dxfId="1" operator="lessThan" stopIfTrue="1">
      <formula>'ETIMING MEN'!#REF!</formula>
    </cfRule>
    <cfRule type="cellIs" priority="34" dxfId="0" operator="lessThan" stopIfTrue="1">
      <formula>'ETIMING MEN'!#REF!</formula>
    </cfRule>
  </conditionalFormatting>
  <conditionalFormatting sqref="K162:K171">
    <cfRule type="cellIs" priority="35" dxfId="1" operator="lessThan" stopIfTrue="1">
      <formula>'ETIMING MEN'!#REF!</formula>
    </cfRule>
    <cfRule type="cellIs" priority="36" dxfId="0" operator="lessThan" stopIfTrue="1">
      <formula>'ETIMING MEN'!#REF!</formula>
    </cfRule>
  </conditionalFormatting>
  <conditionalFormatting sqref="N162:N171">
    <cfRule type="cellIs" priority="31" dxfId="1" operator="lessThan" stopIfTrue="1">
      <formula>'ETIMING MEN'!#REF!</formula>
    </cfRule>
    <cfRule type="cellIs" priority="32" dxfId="0" operator="lessThan" stopIfTrue="1">
      <formula>'ETIMING MEN'!#REF!</formula>
    </cfRule>
  </conditionalFormatting>
  <conditionalFormatting sqref="K172:K173">
    <cfRule type="cellIs" priority="27" dxfId="1" operator="lessThan" stopIfTrue="1">
      <formula>'ETIMING MEN'!#REF!</formula>
    </cfRule>
    <cfRule type="cellIs" priority="28" dxfId="0" operator="lessThan" stopIfTrue="1">
      <formula>'ETIMING MEN'!#REF!</formula>
    </cfRule>
  </conditionalFormatting>
  <conditionalFormatting sqref="N172:N173">
    <cfRule type="cellIs" priority="29" dxfId="1" operator="lessThan" stopIfTrue="1">
      <formula>'ETIMING MEN'!#REF!</formula>
    </cfRule>
    <cfRule type="cellIs" priority="30" dxfId="0" operator="lessThan" stopIfTrue="1">
      <formula>'ETIMING MEN'!#REF!</formula>
    </cfRule>
  </conditionalFormatting>
  <conditionalFormatting sqref="K174">
    <cfRule type="cellIs" priority="23" dxfId="1" operator="lessThan" stopIfTrue="1">
      <formula>'ETIMING MEN'!#REF!</formula>
    </cfRule>
    <cfRule type="cellIs" priority="24" dxfId="0" operator="lessThan" stopIfTrue="1">
      <formula>'ETIMING MEN'!#REF!</formula>
    </cfRule>
  </conditionalFormatting>
  <conditionalFormatting sqref="N174">
    <cfRule type="cellIs" priority="25" dxfId="1" operator="lessThan" stopIfTrue="1">
      <formula>'ETIMING MEN'!#REF!</formula>
    </cfRule>
    <cfRule type="cellIs" priority="26" dxfId="0" operator="lessThan" stopIfTrue="1">
      <formula>'ETIMING MEN'!#REF!</formula>
    </cfRule>
  </conditionalFormatting>
  <conditionalFormatting sqref="G88:G144 G175">
    <cfRule type="cellIs" priority="21" dxfId="1" operator="lessThan" stopIfTrue="1">
      <formula>'ETIMING MEN'!#REF!</formula>
    </cfRule>
    <cfRule type="cellIs" priority="22" dxfId="0" operator="lessThan" stopIfTrue="1">
      <formula>'ETIMING MEN'!#REF!</formula>
    </cfRule>
  </conditionalFormatting>
  <conditionalFormatting sqref="G145:G174">
    <cfRule type="cellIs" priority="19" dxfId="1" operator="lessThan" stopIfTrue="1">
      <formula>'ETIMING MEN'!#REF!</formula>
    </cfRule>
    <cfRule type="cellIs" priority="20" dxfId="0" operator="lessThan" stopIfTrue="1">
      <formula>'ETIMING MEN'!#REF!</formula>
    </cfRule>
  </conditionalFormatting>
  <conditionalFormatting sqref="N177:N242 N254">
    <cfRule type="cellIs" priority="15" dxfId="1" operator="lessThan" stopIfTrue="1">
      <formula>'ETIMING MEN'!#REF!</formula>
    </cfRule>
    <cfRule type="cellIs" priority="16" dxfId="0" operator="lessThan" stopIfTrue="1">
      <formula>'ETIMING MEN'!#REF!</formula>
    </cfRule>
  </conditionalFormatting>
  <conditionalFormatting sqref="K243:K250">
    <cfRule type="cellIs" priority="17" dxfId="1" operator="lessThan" stopIfTrue="1">
      <formula>'ETIMING MEN'!#REF!</formula>
    </cfRule>
    <cfRule type="cellIs" priority="18" dxfId="0" operator="lessThan" stopIfTrue="1">
      <formula>'ETIMING MEN'!#REF!</formula>
    </cfRule>
  </conditionalFormatting>
  <conditionalFormatting sqref="N243:N250">
    <cfRule type="cellIs" priority="13" dxfId="1" operator="lessThan" stopIfTrue="1">
      <formula>'ETIMING MEN'!#REF!</formula>
    </cfRule>
    <cfRule type="cellIs" priority="14" dxfId="0" operator="lessThan" stopIfTrue="1">
      <formula>'ETIMING MEN'!#REF!</formula>
    </cfRule>
  </conditionalFormatting>
  <conditionalFormatting sqref="K251:K252">
    <cfRule type="cellIs" priority="9" dxfId="1" operator="lessThan" stopIfTrue="1">
      <formula>'ETIMING MEN'!#REF!</formula>
    </cfRule>
    <cfRule type="cellIs" priority="10" dxfId="0" operator="lessThan" stopIfTrue="1">
      <formula>'ETIMING MEN'!#REF!</formula>
    </cfRule>
  </conditionalFormatting>
  <conditionalFormatting sqref="N251:N252">
    <cfRule type="cellIs" priority="11" dxfId="1" operator="lessThan" stopIfTrue="1">
      <formula>'ETIMING MEN'!#REF!</formula>
    </cfRule>
    <cfRule type="cellIs" priority="12" dxfId="0" operator="lessThan" stopIfTrue="1">
      <formula>'ETIMING MEN'!#REF!</formula>
    </cfRule>
  </conditionalFormatting>
  <conditionalFormatting sqref="K253">
    <cfRule type="cellIs" priority="5" dxfId="1" operator="lessThan" stopIfTrue="1">
      <formula>'ETIMING MEN'!#REF!</formula>
    </cfRule>
    <cfRule type="cellIs" priority="6" dxfId="0" operator="lessThan" stopIfTrue="1">
      <formula>'ETIMING MEN'!#REF!</formula>
    </cfRule>
  </conditionalFormatting>
  <conditionalFormatting sqref="N253">
    <cfRule type="cellIs" priority="7" dxfId="1" operator="lessThan" stopIfTrue="1">
      <formula>'ETIMING MEN'!#REF!</formula>
    </cfRule>
    <cfRule type="cellIs" priority="8" dxfId="0" operator="lessThan" stopIfTrue="1">
      <formula>'ETIMING MEN'!#REF!</formula>
    </cfRule>
  </conditionalFormatting>
  <conditionalFormatting sqref="G177:G227 G254">
    <cfRule type="cellIs" priority="3" dxfId="1" operator="lessThan" stopIfTrue="1">
      <formula>'ETIMING MEN'!#REF!</formula>
    </cfRule>
    <cfRule type="cellIs" priority="4" dxfId="0" operator="lessThan" stopIfTrue="1">
      <formula>'ETIMING MEN'!#REF!</formula>
    </cfRule>
  </conditionalFormatting>
  <conditionalFormatting sqref="G228:G253">
    <cfRule type="cellIs" priority="1" dxfId="1" operator="lessThan" stopIfTrue="1">
      <formula>'ETIMING MEN'!#REF!</formula>
    </cfRule>
    <cfRule type="cellIs" priority="2" dxfId="0" operator="lessThan" stopIfTrue="1">
      <formula>'ETIMING MEN'!#REF!</formula>
    </cfRule>
  </conditionalFormatting>
  <printOptions horizontalCentered="1"/>
  <pageMargins left="0.15748031496063" right="0.15748031496063" top="0.877952756" bottom="0.75" header="0.25" footer="0.511811023622047"/>
  <pageSetup fitToHeight="2" horizontalDpi="600" verticalDpi="600" orientation="portrait" scale="90" r:id="rId3"/>
  <headerFooter alignWithMargins="0">
    <oddHeader>&amp;C&amp;"Arial,Bold Italic"&amp;12 2012 OKTOBERFEST SHORT TRACK SPEED SKATING COMPETITION 
OCTOBER 12th - 114th, 2012
OLYMPIC OVAL
CALGARY, ALBERTA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A278"/>
  <sheetViews>
    <sheetView showZeros="0" zoomScalePageLayoutView="0" workbookViewId="0" topLeftCell="A1">
      <pane xSplit="7" ySplit="2" topLeftCell="H19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D72" sqref="AD72"/>
    </sheetView>
  </sheetViews>
  <sheetFormatPr defaultColWidth="9.140625" defaultRowHeight="15"/>
  <cols>
    <col min="1" max="1" width="6.28125" style="6" customWidth="1"/>
    <col min="2" max="2" width="7.00390625" style="75" customWidth="1"/>
    <col min="3" max="3" width="5.28125" style="6" customWidth="1"/>
    <col min="4" max="4" width="14.7109375" style="5" customWidth="1"/>
    <col min="5" max="5" width="13.140625" style="5" customWidth="1"/>
    <col min="6" max="6" width="3.7109375" style="5" hidden="1" customWidth="1"/>
    <col min="7" max="7" width="8.57421875" style="19" customWidth="1"/>
    <col min="8" max="8" width="0.9921875" style="5" customWidth="1"/>
    <col min="9" max="9" width="6.28125" style="6" hidden="1" customWidth="1"/>
    <col min="10" max="10" width="0.85546875" style="5" hidden="1" customWidth="1"/>
    <col min="11" max="11" width="4.421875" style="6" hidden="1" customWidth="1"/>
    <col min="12" max="12" width="6.57421875" style="6" hidden="1" customWidth="1"/>
    <col min="13" max="13" width="9.140625" style="5" hidden="1" customWidth="1"/>
    <col min="14" max="14" width="3.28125" style="6" hidden="1" customWidth="1"/>
    <col min="15" max="15" width="6.28125" style="6" hidden="1" customWidth="1"/>
    <col min="16" max="16" width="6.28125" style="7" hidden="1" customWidth="1"/>
    <col min="17" max="17" width="0.85546875" style="5" hidden="1" customWidth="1"/>
    <col min="18" max="18" width="4.7109375" style="6" hidden="1" customWidth="1"/>
    <col min="19" max="19" width="4.421875" style="6" hidden="1" customWidth="1"/>
    <col min="20" max="20" width="6.57421875" style="6" hidden="1" customWidth="1"/>
    <col min="21" max="21" width="9.140625" style="5" hidden="1" customWidth="1"/>
    <col min="22" max="22" width="3.28125" style="6" hidden="1" customWidth="1"/>
    <col min="23" max="23" width="6.28125" style="6" hidden="1" customWidth="1"/>
    <col min="24" max="24" width="0.85546875" style="5" hidden="1" customWidth="1"/>
    <col min="25" max="25" width="6.28125" style="6" hidden="1" customWidth="1"/>
    <col min="26" max="26" width="5.8515625" style="6" hidden="1" customWidth="1"/>
    <col min="27" max="27" width="0.85546875" style="5" hidden="1" customWidth="1"/>
    <col min="28" max="16384" width="9.140625" style="5" customWidth="1"/>
  </cols>
  <sheetData>
    <row r="1" spans="2:27" ht="18">
      <c r="B1" s="71" t="s">
        <v>27</v>
      </c>
      <c r="C1" s="1"/>
      <c r="D1" s="2"/>
      <c r="E1" s="2"/>
      <c r="F1" s="2"/>
      <c r="H1" s="429"/>
      <c r="I1" s="429"/>
      <c r="J1" s="4"/>
      <c r="M1" s="2"/>
      <c r="Q1" s="4"/>
      <c r="U1" s="2"/>
      <c r="X1" s="4"/>
      <c r="AA1" s="4"/>
    </row>
    <row r="2" spans="2:27" ht="31.5" customHeight="1">
      <c r="B2" s="83" t="s">
        <v>0</v>
      </c>
      <c r="C2" s="83" t="s">
        <v>84</v>
      </c>
      <c r="D2" s="84" t="s">
        <v>1</v>
      </c>
      <c r="E2" s="116"/>
      <c r="F2" s="117" t="s">
        <v>25</v>
      </c>
      <c r="G2" s="101"/>
      <c r="H2" s="118"/>
      <c r="I2" s="54" t="s">
        <v>5</v>
      </c>
      <c r="J2" s="29"/>
      <c r="K2" s="54" t="s">
        <v>12</v>
      </c>
      <c r="L2" s="53" t="s">
        <v>21</v>
      </c>
      <c r="M2" s="52" t="s">
        <v>10</v>
      </c>
      <c r="N2" s="54" t="s">
        <v>4</v>
      </c>
      <c r="O2" s="54" t="s">
        <v>5</v>
      </c>
      <c r="P2" s="68"/>
      <c r="Q2" s="29"/>
      <c r="R2" s="62" t="s">
        <v>2</v>
      </c>
      <c r="S2" s="54" t="s">
        <v>12</v>
      </c>
      <c r="T2" s="53" t="s">
        <v>21</v>
      </c>
      <c r="U2" s="52" t="s">
        <v>10</v>
      </c>
      <c r="V2" s="54" t="s">
        <v>4</v>
      </c>
      <c r="W2" s="54" t="s">
        <v>5</v>
      </c>
      <c r="X2" s="29"/>
      <c r="Y2" s="31"/>
      <c r="Z2" s="31"/>
      <c r="AA2" s="29"/>
    </row>
    <row r="3" spans="1:27" ht="23.25" customHeight="1">
      <c r="A3" s="136" t="s">
        <v>302</v>
      </c>
      <c r="B3" s="122"/>
      <c r="C3" s="123"/>
      <c r="D3" s="137" t="s">
        <v>308</v>
      </c>
      <c r="E3" s="4"/>
      <c r="F3" s="125"/>
      <c r="G3" s="101" t="s">
        <v>20</v>
      </c>
      <c r="H3" s="29"/>
      <c r="I3" s="1"/>
      <c r="J3" s="29"/>
      <c r="K3" s="1"/>
      <c r="L3" s="127"/>
      <c r="M3" s="128"/>
      <c r="N3" s="1"/>
      <c r="O3" s="1"/>
      <c r="P3" s="1"/>
      <c r="Q3" s="29"/>
      <c r="R3" s="129"/>
      <c r="S3" s="1"/>
      <c r="T3" s="127"/>
      <c r="U3" s="128"/>
      <c r="V3" s="1"/>
      <c r="W3" s="1"/>
      <c r="X3" s="29"/>
      <c r="Y3" s="3"/>
      <c r="Z3" s="3"/>
      <c r="AA3" s="29"/>
    </row>
    <row r="4" spans="1:27" s="13" customFormat="1" ht="15.75" customHeight="1">
      <c r="A4" s="75">
        <v>1</v>
      </c>
      <c r="B4" s="114">
        <v>42</v>
      </c>
      <c r="C4" s="112" t="s">
        <v>218</v>
      </c>
      <c r="D4" s="15" t="s">
        <v>214</v>
      </c>
      <c r="E4" s="15" t="s">
        <v>215</v>
      </c>
      <c r="F4" s="33"/>
      <c r="G4" s="32">
        <v>219000</v>
      </c>
      <c r="H4" s="26"/>
      <c r="I4" s="57"/>
      <c r="J4" s="26"/>
      <c r="K4" s="30"/>
      <c r="L4" s="30"/>
      <c r="M4" s="32"/>
      <c r="N4" s="30"/>
      <c r="O4" s="57"/>
      <c r="P4" s="57" t="e">
        <f>SUM(#REF!+O4)</f>
        <v>#REF!</v>
      </c>
      <c r="Q4" s="26"/>
      <c r="R4" s="30"/>
      <c r="S4" s="30"/>
      <c r="T4" s="30"/>
      <c r="U4" s="32"/>
      <c r="V4" s="30"/>
      <c r="W4" s="57"/>
      <c r="X4" s="26"/>
      <c r="Y4" s="57" t="e">
        <f aca="true" t="shared" si="0" ref="Y4:Y14">SUM(P4+W4)</f>
        <v>#REF!</v>
      </c>
      <c r="Z4" s="57"/>
      <c r="AA4" s="26"/>
    </row>
    <row r="5" spans="1:27" s="13" customFormat="1" ht="15.75" customHeight="1">
      <c r="A5" s="75">
        <v>2</v>
      </c>
      <c r="B5" s="114">
        <v>44</v>
      </c>
      <c r="C5" s="112" t="s">
        <v>261</v>
      </c>
      <c r="D5" s="15" t="s">
        <v>230</v>
      </c>
      <c r="E5" s="15" t="s">
        <v>231</v>
      </c>
      <c r="F5" s="33"/>
      <c r="G5" s="32">
        <v>220000</v>
      </c>
      <c r="H5" s="26"/>
      <c r="I5" s="57"/>
      <c r="J5" s="26"/>
      <c r="K5" s="56"/>
      <c r="L5" s="30"/>
      <c r="M5" s="32"/>
      <c r="N5" s="30"/>
      <c r="O5" s="57"/>
      <c r="P5" s="57" t="e">
        <f>SUM(#REF!+O5)</f>
        <v>#REF!</v>
      </c>
      <c r="Q5" s="26"/>
      <c r="R5" s="30"/>
      <c r="S5" s="30"/>
      <c r="T5" s="30"/>
      <c r="U5" s="32"/>
      <c r="V5" s="30"/>
      <c r="W5" s="57"/>
      <c r="X5" s="26"/>
      <c r="Y5" s="57" t="e">
        <f t="shared" si="0"/>
        <v>#REF!</v>
      </c>
      <c r="Z5" s="57"/>
      <c r="AA5" s="26"/>
    </row>
    <row r="6" spans="1:27" s="13" customFormat="1" ht="15.75" customHeight="1">
      <c r="A6" s="75">
        <v>3</v>
      </c>
      <c r="B6" s="114">
        <v>36</v>
      </c>
      <c r="C6" s="112" t="s">
        <v>300</v>
      </c>
      <c r="D6" s="15" t="s">
        <v>48</v>
      </c>
      <c r="E6" s="15" t="s">
        <v>49</v>
      </c>
      <c r="F6" s="33"/>
      <c r="G6" s="32">
        <v>220700</v>
      </c>
      <c r="H6" s="26"/>
      <c r="I6" s="57"/>
      <c r="J6" s="26"/>
      <c r="K6" s="30"/>
      <c r="L6" s="30"/>
      <c r="M6" s="32"/>
      <c r="N6" s="30"/>
      <c r="O6" s="57"/>
      <c r="P6" s="57" t="e">
        <f>SUM(#REF!+O6)</f>
        <v>#REF!</v>
      </c>
      <c r="Q6" s="26"/>
      <c r="R6" s="30"/>
      <c r="S6" s="30"/>
      <c r="T6" s="30"/>
      <c r="U6" s="32"/>
      <c r="V6" s="30"/>
      <c r="W6" s="57"/>
      <c r="X6" s="26"/>
      <c r="Y6" s="57" t="e">
        <f t="shared" si="0"/>
        <v>#REF!</v>
      </c>
      <c r="Z6" s="57"/>
      <c r="AA6" s="26"/>
    </row>
    <row r="7" spans="1:27" s="13" customFormat="1" ht="15.75" customHeight="1">
      <c r="A7" s="75">
        <v>4</v>
      </c>
      <c r="B7" s="114">
        <v>45</v>
      </c>
      <c r="C7" s="112" t="s">
        <v>261</v>
      </c>
      <c r="D7" s="15" t="s">
        <v>232</v>
      </c>
      <c r="E7" s="15" t="s">
        <v>233</v>
      </c>
      <c r="F7" s="33"/>
      <c r="G7" s="32">
        <v>221000</v>
      </c>
      <c r="H7" s="26"/>
      <c r="I7" s="57"/>
      <c r="J7" s="26"/>
      <c r="K7" s="30"/>
      <c r="L7" s="30"/>
      <c r="M7" s="32"/>
      <c r="N7" s="30"/>
      <c r="O7" s="57"/>
      <c r="P7" s="57" t="e">
        <f>SUM(#REF!+O7)</f>
        <v>#REF!</v>
      </c>
      <c r="Q7" s="26"/>
      <c r="R7" s="30"/>
      <c r="S7" s="30"/>
      <c r="T7" s="69"/>
      <c r="U7" s="32"/>
      <c r="V7" s="30"/>
      <c r="W7" s="57"/>
      <c r="X7" s="26"/>
      <c r="Y7" s="57" t="e">
        <f t="shared" si="0"/>
        <v>#REF!</v>
      </c>
      <c r="Z7" s="57"/>
      <c r="AA7" s="26"/>
    </row>
    <row r="8" spans="1:27" s="13" customFormat="1" ht="15.75" customHeight="1">
      <c r="A8" s="75">
        <v>5</v>
      </c>
      <c r="B8" s="114">
        <v>48</v>
      </c>
      <c r="C8" s="112" t="s">
        <v>261</v>
      </c>
      <c r="D8" s="15" t="s">
        <v>238</v>
      </c>
      <c r="E8" s="15" t="s">
        <v>239</v>
      </c>
      <c r="F8" s="33"/>
      <c r="G8" s="32">
        <v>222600</v>
      </c>
      <c r="H8" s="26"/>
      <c r="I8" s="57"/>
      <c r="J8" s="26"/>
      <c r="K8" s="30"/>
      <c r="L8" s="30"/>
      <c r="M8" s="32"/>
      <c r="N8" s="30"/>
      <c r="O8" s="57"/>
      <c r="P8" s="57" t="e">
        <f>SUM(#REF!+O8)</f>
        <v>#REF!</v>
      </c>
      <c r="Q8" s="26"/>
      <c r="R8" s="30"/>
      <c r="S8" s="30"/>
      <c r="T8" s="30"/>
      <c r="U8" s="32"/>
      <c r="V8" s="30"/>
      <c r="W8" s="57"/>
      <c r="X8" s="26"/>
      <c r="Y8" s="57" t="e">
        <f t="shared" si="0"/>
        <v>#REF!</v>
      </c>
      <c r="Z8" s="57"/>
      <c r="AA8" s="26"/>
    </row>
    <row r="9" spans="1:27" s="13" customFormat="1" ht="15.75" customHeight="1">
      <c r="A9" s="75">
        <v>6</v>
      </c>
      <c r="B9" s="114">
        <v>46</v>
      </c>
      <c r="C9" s="112" t="s">
        <v>261</v>
      </c>
      <c r="D9" s="15" t="s">
        <v>234</v>
      </c>
      <c r="E9" s="15" t="s">
        <v>235</v>
      </c>
      <c r="F9" s="33"/>
      <c r="G9" s="32">
        <v>223000</v>
      </c>
      <c r="H9" s="26"/>
      <c r="I9" s="57"/>
      <c r="J9" s="26"/>
      <c r="K9" s="56"/>
      <c r="L9" s="30"/>
      <c r="M9" s="32"/>
      <c r="N9" s="30"/>
      <c r="O9" s="57"/>
      <c r="P9" s="57" t="e">
        <f>SUM(#REF!+O9)</f>
        <v>#REF!</v>
      </c>
      <c r="Q9" s="26"/>
      <c r="R9" s="30"/>
      <c r="S9" s="30"/>
      <c r="T9" s="30"/>
      <c r="U9" s="32"/>
      <c r="V9" s="30"/>
      <c r="W9" s="57"/>
      <c r="X9" s="26"/>
      <c r="Y9" s="57" t="e">
        <f t="shared" si="0"/>
        <v>#REF!</v>
      </c>
      <c r="Z9" s="57"/>
      <c r="AA9" s="26"/>
    </row>
    <row r="10" spans="1:27" s="13" customFormat="1" ht="15.75" customHeight="1">
      <c r="A10" s="75">
        <v>7</v>
      </c>
      <c r="B10" s="114">
        <v>47</v>
      </c>
      <c r="C10" s="112" t="s">
        <v>261</v>
      </c>
      <c r="D10" s="15" t="s">
        <v>236</v>
      </c>
      <c r="E10" s="15" t="s">
        <v>237</v>
      </c>
      <c r="F10" s="33"/>
      <c r="G10" s="32">
        <v>223800</v>
      </c>
      <c r="H10" s="26"/>
      <c r="I10" s="57"/>
      <c r="J10" s="26"/>
      <c r="K10" s="30"/>
      <c r="L10" s="30"/>
      <c r="M10" s="32"/>
      <c r="N10" s="30"/>
      <c r="O10" s="57"/>
      <c r="P10" s="57" t="e">
        <f>SUM(#REF!+O10)</f>
        <v>#REF!</v>
      </c>
      <c r="Q10" s="26"/>
      <c r="R10" s="30"/>
      <c r="S10" s="30"/>
      <c r="T10" s="30"/>
      <c r="U10" s="32"/>
      <c r="V10" s="30"/>
      <c r="W10" s="57"/>
      <c r="X10" s="26"/>
      <c r="Y10" s="57" t="e">
        <f t="shared" si="0"/>
        <v>#REF!</v>
      </c>
      <c r="Z10" s="57"/>
      <c r="AA10" s="26"/>
    </row>
    <row r="11" spans="1:27" s="13" customFormat="1" ht="15.75" customHeight="1">
      <c r="A11" s="75">
        <v>8</v>
      </c>
      <c r="B11" s="114">
        <v>43</v>
      </c>
      <c r="C11" s="112" t="s">
        <v>218</v>
      </c>
      <c r="D11" s="15" t="s">
        <v>216</v>
      </c>
      <c r="E11" s="15" t="s">
        <v>217</v>
      </c>
      <c r="F11" s="33"/>
      <c r="G11" s="32">
        <v>224000</v>
      </c>
      <c r="H11" s="26"/>
      <c r="I11" s="57"/>
      <c r="J11" s="26"/>
      <c r="K11" s="30"/>
      <c r="L11" s="30"/>
      <c r="M11" s="32"/>
      <c r="N11" s="30"/>
      <c r="O11" s="57"/>
      <c r="P11" s="57" t="e">
        <f>SUM(#REF!+O11)</f>
        <v>#REF!</v>
      </c>
      <c r="Q11" s="26"/>
      <c r="R11" s="30"/>
      <c r="S11" s="30"/>
      <c r="T11" s="69"/>
      <c r="U11" s="32"/>
      <c r="V11" s="30"/>
      <c r="W11" s="57"/>
      <c r="X11" s="26"/>
      <c r="Y11" s="57" t="e">
        <f t="shared" si="0"/>
        <v>#REF!</v>
      </c>
      <c r="Z11" s="57"/>
      <c r="AA11" s="26"/>
    </row>
    <row r="12" spans="1:27" s="13" customFormat="1" ht="15.75" customHeight="1">
      <c r="A12" s="75">
        <v>9</v>
      </c>
      <c r="B12" s="114">
        <v>53</v>
      </c>
      <c r="C12" s="112" t="s">
        <v>261</v>
      </c>
      <c r="D12" s="15" t="s">
        <v>247</v>
      </c>
      <c r="E12" s="15" t="s">
        <v>248</v>
      </c>
      <c r="F12" s="33"/>
      <c r="G12" s="32">
        <v>224000</v>
      </c>
      <c r="H12" s="26"/>
      <c r="I12" s="57"/>
      <c r="J12" s="26"/>
      <c r="K12" s="30"/>
      <c r="L12" s="30"/>
      <c r="M12" s="32"/>
      <c r="N12" s="30"/>
      <c r="O12" s="57"/>
      <c r="P12" s="57" t="e">
        <f>SUM(#REF!+O12)</f>
        <v>#REF!</v>
      </c>
      <c r="Q12" s="26"/>
      <c r="R12" s="30"/>
      <c r="S12" s="30"/>
      <c r="T12" s="69"/>
      <c r="U12" s="32"/>
      <c r="V12" s="30"/>
      <c r="W12" s="57"/>
      <c r="X12" s="26"/>
      <c r="Y12" s="57" t="e">
        <f t="shared" si="0"/>
        <v>#REF!</v>
      </c>
      <c r="Z12" s="57"/>
      <c r="AA12" s="26"/>
    </row>
    <row r="13" spans="1:27" s="13" customFormat="1" ht="15.75" customHeight="1">
      <c r="A13" s="75">
        <v>10</v>
      </c>
      <c r="B13" s="114">
        <v>39</v>
      </c>
      <c r="C13" s="112" t="s">
        <v>31</v>
      </c>
      <c r="D13" s="15" t="s">
        <v>32</v>
      </c>
      <c r="E13" s="15" t="s">
        <v>33</v>
      </c>
      <c r="F13" s="33"/>
      <c r="G13" s="32">
        <v>224500</v>
      </c>
      <c r="H13" s="26"/>
      <c r="I13" s="57"/>
      <c r="J13" s="26"/>
      <c r="K13" s="30"/>
      <c r="L13" s="30"/>
      <c r="M13" s="32"/>
      <c r="N13" s="30"/>
      <c r="O13" s="57"/>
      <c r="P13" s="57" t="e">
        <f>SUM(#REF!+O13)</f>
        <v>#REF!</v>
      </c>
      <c r="Q13" s="26"/>
      <c r="R13" s="30"/>
      <c r="S13" s="30"/>
      <c r="T13" s="30"/>
      <c r="U13" s="32"/>
      <c r="V13" s="30"/>
      <c r="W13" s="57"/>
      <c r="X13" s="26"/>
      <c r="Y13" s="57" t="e">
        <f t="shared" si="0"/>
        <v>#REF!</v>
      </c>
      <c r="Z13" s="57"/>
      <c r="AA13" s="26"/>
    </row>
    <row r="14" spans="1:27" s="13" customFormat="1" ht="15.75" customHeight="1">
      <c r="A14" s="75">
        <v>11</v>
      </c>
      <c r="B14" s="114">
        <v>49</v>
      </c>
      <c r="C14" s="112" t="s">
        <v>261</v>
      </c>
      <c r="D14" s="15" t="s">
        <v>240</v>
      </c>
      <c r="E14" s="15" t="s">
        <v>241</v>
      </c>
      <c r="F14" s="33"/>
      <c r="G14" s="32">
        <v>225000</v>
      </c>
      <c r="H14" s="26"/>
      <c r="I14" s="57"/>
      <c r="J14" s="26"/>
      <c r="K14" s="30"/>
      <c r="L14" s="30"/>
      <c r="M14" s="32"/>
      <c r="N14" s="30"/>
      <c r="O14" s="57"/>
      <c r="P14" s="57" t="e">
        <f>SUM(#REF!+O14)</f>
        <v>#REF!</v>
      </c>
      <c r="Q14" s="26"/>
      <c r="R14" s="30"/>
      <c r="S14" s="30"/>
      <c r="T14" s="30"/>
      <c r="U14" s="32"/>
      <c r="V14" s="30"/>
      <c r="W14" s="57"/>
      <c r="X14" s="26"/>
      <c r="Y14" s="57" t="e">
        <f t="shared" si="0"/>
        <v>#REF!</v>
      </c>
      <c r="Z14" s="57"/>
      <c r="AA14" s="26"/>
    </row>
    <row r="15" spans="1:27" s="13" customFormat="1" ht="15.75" customHeight="1">
      <c r="A15" s="75">
        <v>12</v>
      </c>
      <c r="B15" s="114">
        <v>21</v>
      </c>
      <c r="C15" s="112" t="s">
        <v>29</v>
      </c>
      <c r="D15" s="15" t="s">
        <v>42</v>
      </c>
      <c r="E15" s="15" t="s">
        <v>43</v>
      </c>
      <c r="F15" s="33"/>
      <c r="G15" s="32">
        <v>226790</v>
      </c>
      <c r="H15" s="26"/>
      <c r="I15" s="57"/>
      <c r="J15" s="26"/>
      <c r="K15" s="56"/>
      <c r="L15" s="30"/>
      <c r="M15" s="77"/>
      <c r="N15" s="69"/>
      <c r="O15" s="78"/>
      <c r="P15" s="57" t="e">
        <f>SUM(#REF!+O15)</f>
        <v>#REF!</v>
      </c>
      <c r="Q15" s="26"/>
      <c r="R15" s="30"/>
      <c r="S15" s="30"/>
      <c r="T15" s="69"/>
      <c r="U15" s="32"/>
      <c r="V15" s="30"/>
      <c r="W15" s="57"/>
      <c r="X15" s="26"/>
      <c r="Y15" s="57" t="e">
        <f>SUM(#REF!+O15+#REF!)</f>
        <v>#REF!</v>
      </c>
      <c r="Z15" s="57"/>
      <c r="AA15" s="26"/>
    </row>
    <row r="16" spans="1:27" s="13" customFormat="1" ht="15.75" customHeight="1">
      <c r="A16" s="75">
        <v>13</v>
      </c>
      <c r="B16" s="114">
        <v>38</v>
      </c>
      <c r="C16" s="112" t="s">
        <v>34</v>
      </c>
      <c r="D16" s="15" t="s">
        <v>74</v>
      </c>
      <c r="E16" s="15" t="s">
        <v>133</v>
      </c>
      <c r="F16" s="33"/>
      <c r="G16" s="32">
        <v>227100</v>
      </c>
      <c r="H16" s="106"/>
      <c r="I16" s="111"/>
      <c r="J16" s="26"/>
      <c r="K16" s="56"/>
      <c r="L16" s="56"/>
      <c r="M16" s="77"/>
      <c r="N16" s="69"/>
      <c r="O16" s="78"/>
      <c r="P16" s="57" t="e">
        <f>SUM(#REF!+O16)</f>
        <v>#REF!</v>
      </c>
      <c r="Q16" s="26"/>
      <c r="R16" s="30"/>
      <c r="S16" s="30"/>
      <c r="T16" s="30"/>
      <c r="U16" s="32"/>
      <c r="V16" s="30"/>
      <c r="W16" s="57"/>
      <c r="X16" s="26"/>
      <c r="Y16" s="57" t="e">
        <f>SUM(P16+W16)</f>
        <v>#REF!</v>
      </c>
      <c r="Z16" s="57"/>
      <c r="AA16" s="26"/>
    </row>
    <row r="17" spans="1:27" s="13" customFormat="1" ht="15.75" customHeight="1">
      <c r="A17" s="75">
        <v>14</v>
      </c>
      <c r="B17" s="114">
        <v>50</v>
      </c>
      <c r="C17" s="112" t="s">
        <v>261</v>
      </c>
      <c r="D17" s="15" t="s">
        <v>242</v>
      </c>
      <c r="E17" s="15" t="s">
        <v>239</v>
      </c>
      <c r="F17" s="33"/>
      <c r="G17" s="32">
        <v>227300</v>
      </c>
      <c r="H17" s="26"/>
      <c r="I17" s="57"/>
      <c r="J17" s="26"/>
      <c r="K17" s="30"/>
      <c r="L17" s="30"/>
      <c r="M17" s="32"/>
      <c r="N17" s="30"/>
      <c r="O17" s="57"/>
      <c r="P17" s="57" t="e">
        <f>SUM(#REF!+O17)</f>
        <v>#REF!</v>
      </c>
      <c r="Q17" s="26"/>
      <c r="R17" s="30"/>
      <c r="S17" s="30"/>
      <c r="T17" s="69"/>
      <c r="U17" s="32"/>
      <c r="V17" s="30"/>
      <c r="W17" s="57"/>
      <c r="X17" s="26"/>
      <c r="Y17" s="57" t="e">
        <f>SUM(P17+W17)</f>
        <v>#REF!</v>
      </c>
      <c r="Z17" s="57"/>
      <c r="AA17" s="26"/>
    </row>
    <row r="18" spans="1:27" s="13" customFormat="1" ht="15.75" customHeight="1">
      <c r="A18" s="75">
        <v>15</v>
      </c>
      <c r="B18" s="114">
        <v>8</v>
      </c>
      <c r="C18" s="112" t="s">
        <v>36</v>
      </c>
      <c r="D18" s="15" t="s">
        <v>37</v>
      </c>
      <c r="E18" s="15" t="s">
        <v>30</v>
      </c>
      <c r="F18" s="33"/>
      <c r="G18" s="32">
        <v>227700</v>
      </c>
      <c r="H18" s="26"/>
      <c r="I18" s="57"/>
      <c r="J18" s="26"/>
      <c r="K18" s="56"/>
      <c r="L18" s="30"/>
      <c r="M18" s="32"/>
      <c r="N18" s="30"/>
      <c r="O18" s="57"/>
      <c r="P18" s="57" t="e">
        <f>SUM(#REF!+O18)</f>
        <v>#REF!</v>
      </c>
      <c r="Q18" s="26"/>
      <c r="R18" s="30"/>
      <c r="S18" s="30"/>
      <c r="T18" s="30"/>
      <c r="U18" s="32"/>
      <c r="V18" s="30"/>
      <c r="W18" s="57"/>
      <c r="X18" s="26"/>
      <c r="Y18" s="57" t="e">
        <f>SUM(#REF!+O18+#REF!)</f>
        <v>#REF!</v>
      </c>
      <c r="Z18" s="57"/>
      <c r="AA18" s="26"/>
    </row>
    <row r="19" spans="1:27" s="13" customFormat="1" ht="15.75" customHeight="1">
      <c r="A19" s="75">
        <v>16</v>
      </c>
      <c r="B19" s="114">
        <v>15</v>
      </c>
      <c r="C19" s="112" t="s">
        <v>34</v>
      </c>
      <c r="D19" s="15" t="s">
        <v>40</v>
      </c>
      <c r="E19" s="15" t="s">
        <v>41</v>
      </c>
      <c r="F19" s="33"/>
      <c r="G19" s="32">
        <v>227900</v>
      </c>
      <c r="H19" s="26"/>
      <c r="I19" s="57"/>
      <c r="J19" s="26"/>
      <c r="K19" s="30"/>
      <c r="L19" s="30"/>
      <c r="M19" s="32"/>
      <c r="N19" s="30"/>
      <c r="O19" s="57"/>
      <c r="P19" s="57" t="e">
        <f>SUM(#REF!+O19)</f>
        <v>#REF!</v>
      </c>
      <c r="Q19" s="26"/>
      <c r="R19" s="30"/>
      <c r="S19" s="30"/>
      <c r="T19" s="30"/>
      <c r="U19" s="32"/>
      <c r="V19" s="30"/>
      <c r="W19" s="57"/>
      <c r="X19" s="26"/>
      <c r="Y19" s="57" t="e">
        <f>SUM(#REF!+O19+#REF!)</f>
        <v>#REF!</v>
      </c>
      <c r="Z19" s="57"/>
      <c r="AA19" s="26"/>
    </row>
    <row r="20" spans="1:27" s="13" customFormat="1" ht="15.75" customHeight="1">
      <c r="A20" s="75">
        <v>17</v>
      </c>
      <c r="B20" s="114">
        <v>28</v>
      </c>
      <c r="C20" s="112" t="s">
        <v>29</v>
      </c>
      <c r="D20" s="15" t="s">
        <v>45</v>
      </c>
      <c r="E20" s="15" t="s">
        <v>46</v>
      </c>
      <c r="F20" s="33"/>
      <c r="G20" s="32">
        <v>228020</v>
      </c>
      <c r="H20" s="26"/>
      <c r="I20" s="57"/>
      <c r="J20" s="26"/>
      <c r="K20" s="56"/>
      <c r="L20" s="30"/>
      <c r="M20" s="32"/>
      <c r="N20" s="30"/>
      <c r="O20" s="57"/>
      <c r="P20" s="57" t="e">
        <f>SUM(#REF!+O20)</f>
        <v>#REF!</v>
      </c>
      <c r="Q20" s="26"/>
      <c r="R20" s="30"/>
      <c r="S20" s="30"/>
      <c r="T20" s="30"/>
      <c r="U20" s="32"/>
      <c r="V20" s="30"/>
      <c r="W20" s="57"/>
      <c r="X20" s="26"/>
      <c r="Y20" s="57" t="e">
        <f>SUM(#REF!+O20+#REF!)</f>
        <v>#REF!</v>
      </c>
      <c r="Z20" s="57"/>
      <c r="AA20" s="26"/>
    </row>
    <row r="21" spans="1:27" s="13" customFormat="1" ht="15.75" customHeight="1">
      <c r="A21" s="75">
        <v>18</v>
      </c>
      <c r="B21" s="114">
        <v>22</v>
      </c>
      <c r="C21" s="112" t="s">
        <v>29</v>
      </c>
      <c r="D21" s="15" t="s">
        <v>42</v>
      </c>
      <c r="E21" s="15" t="s">
        <v>112</v>
      </c>
      <c r="F21" s="33"/>
      <c r="G21" s="32">
        <v>228975</v>
      </c>
      <c r="H21" s="26"/>
      <c r="I21" s="57"/>
      <c r="J21" s="26"/>
      <c r="K21" s="30"/>
      <c r="L21" s="30"/>
      <c r="M21" s="32"/>
      <c r="N21" s="30"/>
      <c r="O21" s="57"/>
      <c r="P21" s="57" t="e">
        <f>SUM(#REF!+O21)</f>
        <v>#REF!</v>
      </c>
      <c r="Q21" s="26"/>
      <c r="R21" s="30"/>
      <c r="S21" s="30"/>
      <c r="T21" s="30"/>
      <c r="U21" s="32"/>
      <c r="V21" s="30"/>
      <c r="W21" s="57"/>
      <c r="X21" s="26"/>
      <c r="Y21" s="57" t="e">
        <f>SUM(#REF!+O21+#REF!)</f>
        <v>#REF!</v>
      </c>
      <c r="Z21" s="57"/>
      <c r="AA21" s="26"/>
    </row>
    <row r="22" spans="1:27" s="13" customFormat="1" ht="15.75" customHeight="1">
      <c r="A22" s="135" t="s">
        <v>303</v>
      </c>
      <c r="B22" s="114"/>
      <c r="C22" s="112"/>
      <c r="D22" s="15"/>
      <c r="E22" s="15"/>
      <c r="F22" s="33"/>
      <c r="G22" s="32"/>
      <c r="H22" s="26"/>
      <c r="I22" s="57"/>
      <c r="J22" s="26"/>
      <c r="K22" s="30"/>
      <c r="L22" s="30"/>
      <c r="M22" s="32"/>
      <c r="N22" s="30"/>
      <c r="O22" s="57"/>
      <c r="P22" s="57"/>
      <c r="Q22" s="26"/>
      <c r="R22" s="30"/>
      <c r="S22" s="30"/>
      <c r="T22" s="30"/>
      <c r="U22" s="32"/>
      <c r="V22" s="30"/>
      <c r="W22" s="57"/>
      <c r="X22" s="26"/>
      <c r="Y22" s="57"/>
      <c r="Z22" s="57"/>
      <c r="AA22" s="26"/>
    </row>
    <row r="23" spans="1:27" s="13" customFormat="1" ht="15.75" customHeight="1">
      <c r="A23" s="75">
        <v>19</v>
      </c>
      <c r="B23" s="114">
        <v>20</v>
      </c>
      <c r="C23" s="112" t="s">
        <v>29</v>
      </c>
      <c r="D23" s="15" t="s">
        <v>42</v>
      </c>
      <c r="E23" s="15" t="s">
        <v>89</v>
      </c>
      <c r="F23" s="33"/>
      <c r="G23" s="32">
        <v>229292</v>
      </c>
      <c r="H23" s="26"/>
      <c r="I23" s="57"/>
      <c r="J23" s="26"/>
      <c r="K23" s="30"/>
      <c r="L23" s="30"/>
      <c r="M23" s="32"/>
      <c r="N23" s="30"/>
      <c r="O23" s="57"/>
      <c r="P23" s="57" t="e">
        <f>SUM(#REF!+O23)</f>
        <v>#REF!</v>
      </c>
      <c r="Q23" s="26"/>
      <c r="R23" s="30"/>
      <c r="S23" s="30"/>
      <c r="T23" s="30"/>
      <c r="U23" s="32"/>
      <c r="V23" s="30"/>
      <c r="W23" s="57"/>
      <c r="X23" s="26"/>
      <c r="Y23" s="57" t="e">
        <f>SUM(#REF!+O23+#REF!)</f>
        <v>#REF!</v>
      </c>
      <c r="Z23" s="57"/>
      <c r="AA23" s="26"/>
    </row>
    <row r="24" spans="1:27" s="13" customFormat="1" ht="15.75" customHeight="1">
      <c r="A24" s="75">
        <v>20</v>
      </c>
      <c r="B24" s="114">
        <v>24</v>
      </c>
      <c r="C24" s="112" t="s">
        <v>28</v>
      </c>
      <c r="D24" s="15" t="s">
        <v>115</v>
      </c>
      <c r="E24" s="15" t="s">
        <v>116</v>
      </c>
      <c r="F24" s="33"/>
      <c r="G24" s="32">
        <v>229910</v>
      </c>
      <c r="H24" s="26"/>
      <c r="I24" s="57"/>
      <c r="J24" s="26"/>
      <c r="K24" s="30"/>
      <c r="L24" s="30"/>
      <c r="M24" s="32"/>
      <c r="N24" s="30"/>
      <c r="O24" s="57"/>
      <c r="P24" s="57" t="e">
        <f>SUM(#REF!+O24)</f>
        <v>#REF!</v>
      </c>
      <c r="Q24" s="26"/>
      <c r="R24" s="30"/>
      <c r="S24" s="30"/>
      <c r="T24" s="30"/>
      <c r="U24" s="32"/>
      <c r="V24" s="30"/>
      <c r="W24" s="57"/>
      <c r="X24" s="26"/>
      <c r="Y24" s="57" t="e">
        <f>SUM(#REF!+O24+#REF!)</f>
        <v>#REF!</v>
      </c>
      <c r="Z24" s="57"/>
      <c r="AA24" s="26"/>
    </row>
    <row r="25" spans="1:27" s="13" customFormat="1" ht="15.75" customHeight="1">
      <c r="A25" s="75">
        <v>21</v>
      </c>
      <c r="B25" s="114">
        <v>51</v>
      </c>
      <c r="C25" s="112" t="s">
        <v>261</v>
      </c>
      <c r="D25" s="15" t="s">
        <v>243</v>
      </c>
      <c r="E25" s="15" t="s">
        <v>244</v>
      </c>
      <c r="F25" s="15"/>
      <c r="G25" s="32">
        <v>230000</v>
      </c>
      <c r="H25" s="26"/>
      <c r="I25" s="12"/>
      <c r="J25" s="26"/>
      <c r="K25" s="11"/>
      <c r="L25" s="11"/>
      <c r="M25" s="16"/>
      <c r="N25" s="14"/>
      <c r="O25" s="17"/>
      <c r="P25" s="12" t="e">
        <f>SUM(#REF!+O25)</f>
        <v>#REF!</v>
      </c>
      <c r="Q25" s="26"/>
      <c r="R25" s="9"/>
      <c r="S25" s="9"/>
      <c r="T25" s="9"/>
      <c r="U25" s="10"/>
      <c r="V25" s="9"/>
      <c r="W25" s="12"/>
      <c r="X25" s="26"/>
      <c r="Y25" s="57" t="e">
        <f>SUM(P25+W25)</f>
        <v>#REF!</v>
      </c>
      <c r="Z25" s="57"/>
      <c r="AA25" s="26"/>
    </row>
    <row r="26" spans="1:27" s="13" customFormat="1" ht="15.75" customHeight="1">
      <c r="A26" s="75">
        <v>22</v>
      </c>
      <c r="B26" s="114">
        <v>14</v>
      </c>
      <c r="C26" s="112" t="s">
        <v>34</v>
      </c>
      <c r="D26" s="15" t="s">
        <v>105</v>
      </c>
      <c r="E26" s="15" t="s">
        <v>41</v>
      </c>
      <c r="F26" s="15"/>
      <c r="G26" s="32">
        <v>230100</v>
      </c>
      <c r="H26" s="26"/>
      <c r="I26" s="12"/>
      <c r="J26" s="26"/>
      <c r="K26" s="9"/>
      <c r="L26" s="11"/>
      <c r="M26" s="10"/>
      <c r="N26" s="9"/>
      <c r="O26" s="12"/>
      <c r="P26" s="12" t="e">
        <f>SUM(#REF!+O26)</f>
        <v>#REF!</v>
      </c>
      <c r="Q26" s="26"/>
      <c r="R26" s="9"/>
      <c r="S26" s="9"/>
      <c r="T26" s="9"/>
      <c r="U26" s="10"/>
      <c r="V26" s="9"/>
      <c r="W26" s="12"/>
      <c r="X26" s="26"/>
      <c r="Y26" s="57" t="e">
        <f>SUM(#REF!+O26+#REF!)</f>
        <v>#REF!</v>
      </c>
      <c r="Z26" s="57"/>
      <c r="AA26" s="26"/>
    </row>
    <row r="27" spans="1:27" s="13" customFormat="1" ht="15.75" customHeight="1">
      <c r="A27" s="75">
        <v>23</v>
      </c>
      <c r="B27" s="114">
        <v>27</v>
      </c>
      <c r="C27" s="112" t="s">
        <v>29</v>
      </c>
      <c r="D27" s="15" t="s">
        <v>194</v>
      </c>
      <c r="E27" s="15" t="s">
        <v>196</v>
      </c>
      <c r="F27" s="15"/>
      <c r="G27" s="32">
        <v>231000</v>
      </c>
      <c r="H27" s="26"/>
      <c r="I27" s="12"/>
      <c r="J27" s="26"/>
      <c r="K27" s="9"/>
      <c r="L27" s="9"/>
      <c r="M27" s="10"/>
      <c r="N27" s="9"/>
      <c r="O27" s="12"/>
      <c r="P27" s="12"/>
      <c r="Q27" s="26"/>
      <c r="R27" s="9"/>
      <c r="S27" s="9"/>
      <c r="T27" s="14"/>
      <c r="U27" s="10"/>
      <c r="V27" s="9"/>
      <c r="W27" s="12"/>
      <c r="X27" s="26"/>
      <c r="Y27" s="57"/>
      <c r="Z27" s="57"/>
      <c r="AA27" s="26"/>
    </row>
    <row r="28" spans="1:27" s="13" customFormat="1" ht="15.75" customHeight="1">
      <c r="A28" s="75">
        <v>24</v>
      </c>
      <c r="B28" s="114">
        <v>3</v>
      </c>
      <c r="C28" s="112" t="s">
        <v>134</v>
      </c>
      <c r="D28" s="15" t="s">
        <v>52</v>
      </c>
      <c r="E28" s="15" t="s">
        <v>90</v>
      </c>
      <c r="F28" s="33"/>
      <c r="G28" s="32">
        <v>233400</v>
      </c>
      <c r="H28" s="26"/>
      <c r="I28" s="57"/>
      <c r="J28" s="26"/>
      <c r="K28" s="30"/>
      <c r="L28" s="30"/>
      <c r="M28" s="32"/>
      <c r="N28" s="30"/>
      <c r="O28" s="57"/>
      <c r="P28" s="57" t="e">
        <f>SUM(#REF!+O28)</f>
        <v>#REF!</v>
      </c>
      <c r="Q28" s="26"/>
      <c r="R28" s="30"/>
      <c r="S28" s="30"/>
      <c r="T28" s="30"/>
      <c r="U28" s="32"/>
      <c r="V28" s="30"/>
      <c r="W28" s="57"/>
      <c r="X28" s="26"/>
      <c r="Y28" s="57" t="e">
        <f>SUM(#REF!+O28+#REF!)</f>
        <v>#REF!</v>
      </c>
      <c r="Z28" s="57"/>
      <c r="AA28" s="26"/>
    </row>
    <row r="29" spans="1:27" s="13" customFormat="1" ht="15.75" customHeight="1">
      <c r="A29" s="75">
        <v>25</v>
      </c>
      <c r="B29" s="114">
        <v>2</v>
      </c>
      <c r="C29" s="112" t="s">
        <v>77</v>
      </c>
      <c r="D29" s="15" t="s">
        <v>88</v>
      </c>
      <c r="E29" s="15" t="s">
        <v>89</v>
      </c>
      <c r="F29" s="33"/>
      <c r="G29" s="32">
        <v>233570</v>
      </c>
      <c r="H29" s="26"/>
      <c r="I29" s="57"/>
      <c r="J29" s="26"/>
      <c r="K29" s="56"/>
      <c r="L29" s="56"/>
      <c r="M29" s="77"/>
      <c r="N29" s="69"/>
      <c r="O29" s="78"/>
      <c r="P29" s="57" t="e">
        <f>SUM(#REF!+O29)</f>
        <v>#REF!</v>
      </c>
      <c r="Q29" s="26"/>
      <c r="R29" s="30"/>
      <c r="S29" s="30"/>
      <c r="T29" s="30"/>
      <c r="U29" s="32"/>
      <c r="V29" s="30"/>
      <c r="W29" s="57"/>
      <c r="X29" s="26"/>
      <c r="Y29" s="57" t="e">
        <f>SUM(#REF!+O29+#REF!)</f>
        <v>#REF!</v>
      </c>
      <c r="Z29" s="57"/>
      <c r="AA29" s="26"/>
    </row>
    <row r="30" spans="1:27" s="13" customFormat="1" ht="15.75" customHeight="1">
      <c r="A30" s="75">
        <v>26</v>
      </c>
      <c r="B30" s="114">
        <v>52</v>
      </c>
      <c r="C30" s="112" t="s">
        <v>261</v>
      </c>
      <c r="D30" s="15" t="s">
        <v>245</v>
      </c>
      <c r="E30" s="15" t="s">
        <v>246</v>
      </c>
      <c r="F30" s="15"/>
      <c r="G30" s="32">
        <v>235000</v>
      </c>
      <c r="H30" s="26"/>
      <c r="I30" s="12"/>
      <c r="J30" s="26"/>
      <c r="K30" s="9"/>
      <c r="L30" s="9"/>
      <c r="M30" s="10"/>
      <c r="N30" s="9"/>
      <c r="O30" s="12"/>
      <c r="P30" s="12" t="e">
        <f>SUM(#REF!+O30)</f>
        <v>#REF!</v>
      </c>
      <c r="Q30" s="26"/>
      <c r="R30" s="9"/>
      <c r="S30" s="9"/>
      <c r="T30" s="9"/>
      <c r="U30" s="10"/>
      <c r="V30" s="9"/>
      <c r="W30" s="12"/>
      <c r="X30" s="26"/>
      <c r="Y30" s="57" t="e">
        <f>SUM(P30+W30)</f>
        <v>#REF!</v>
      </c>
      <c r="Z30" s="57"/>
      <c r="AA30" s="26"/>
    </row>
    <row r="31" spans="1:27" s="13" customFormat="1" ht="15.75" customHeight="1">
      <c r="A31" s="75">
        <v>27</v>
      </c>
      <c r="B31" s="114">
        <v>19</v>
      </c>
      <c r="C31" s="112" t="s">
        <v>34</v>
      </c>
      <c r="D31" s="15" t="s">
        <v>110</v>
      </c>
      <c r="E31" s="15" t="s">
        <v>111</v>
      </c>
      <c r="F31" s="15"/>
      <c r="G31" s="32">
        <v>235060</v>
      </c>
      <c r="H31" s="26"/>
      <c r="I31" s="12"/>
      <c r="J31" s="26"/>
      <c r="K31" s="9"/>
      <c r="L31" s="9"/>
      <c r="M31" s="10"/>
      <c r="N31" s="9"/>
      <c r="O31" s="12"/>
      <c r="P31" s="12" t="e">
        <f>SUM(#REF!+O31)</f>
        <v>#REF!</v>
      </c>
      <c r="Q31" s="26"/>
      <c r="R31" s="9"/>
      <c r="S31" s="9"/>
      <c r="T31" s="14"/>
      <c r="U31" s="10"/>
      <c r="V31" s="9"/>
      <c r="W31" s="12"/>
      <c r="X31" s="26"/>
      <c r="Y31" s="57" t="e">
        <f>SUM(#REF!+O31+#REF!)</f>
        <v>#REF!</v>
      </c>
      <c r="Z31" s="57"/>
      <c r="AA31" s="26"/>
    </row>
    <row r="32" spans="1:27" s="13" customFormat="1" ht="15.75" customHeight="1">
      <c r="A32" s="75">
        <v>28</v>
      </c>
      <c r="B32" s="114">
        <v>9</v>
      </c>
      <c r="C32" s="112" t="s">
        <v>34</v>
      </c>
      <c r="D32" s="15" t="s">
        <v>97</v>
      </c>
      <c r="E32" s="15" t="s">
        <v>98</v>
      </c>
      <c r="F32" s="15"/>
      <c r="G32" s="32">
        <v>236400</v>
      </c>
      <c r="H32" s="26"/>
      <c r="I32" s="12"/>
      <c r="J32" s="26"/>
      <c r="K32" s="9"/>
      <c r="L32" s="9"/>
      <c r="M32" s="10"/>
      <c r="N32" s="9"/>
      <c r="O32" s="12"/>
      <c r="P32" s="12" t="e">
        <f>SUM(#REF!+O32)</f>
        <v>#REF!</v>
      </c>
      <c r="Q32" s="26"/>
      <c r="R32" s="9"/>
      <c r="S32" s="9"/>
      <c r="T32" s="9"/>
      <c r="U32" s="10"/>
      <c r="V32" s="9"/>
      <c r="W32" s="12"/>
      <c r="X32" s="26"/>
      <c r="Y32" s="57" t="e">
        <f>SUM(#REF!+O32+#REF!)</f>
        <v>#REF!</v>
      </c>
      <c r="Z32" s="57"/>
      <c r="AA32" s="26"/>
    </row>
    <row r="33" spans="1:27" s="13" customFormat="1" ht="15.75" customHeight="1">
      <c r="A33" s="75">
        <v>29</v>
      </c>
      <c r="B33" s="114">
        <v>18</v>
      </c>
      <c r="C33" s="112" t="s">
        <v>28</v>
      </c>
      <c r="D33" s="15" t="s">
        <v>108</v>
      </c>
      <c r="E33" s="15" t="s">
        <v>109</v>
      </c>
      <c r="F33" s="15"/>
      <c r="G33" s="32">
        <v>236900</v>
      </c>
      <c r="H33" s="26"/>
      <c r="I33" s="12"/>
      <c r="J33" s="26"/>
      <c r="K33" s="9"/>
      <c r="L33" s="9"/>
      <c r="M33" s="10"/>
      <c r="N33" s="9"/>
      <c r="O33" s="12"/>
      <c r="P33" s="12" t="e">
        <f>SUM(#REF!+O33)</f>
        <v>#REF!</v>
      </c>
      <c r="Q33" s="26"/>
      <c r="R33" s="9"/>
      <c r="S33" s="9"/>
      <c r="T33" s="9"/>
      <c r="U33" s="10"/>
      <c r="V33" s="9"/>
      <c r="W33" s="12"/>
      <c r="X33" s="26"/>
      <c r="Y33" s="57" t="e">
        <f>SUM(#REF!+O33+#REF!)</f>
        <v>#REF!</v>
      </c>
      <c r="Z33" s="57"/>
      <c r="AA33" s="26"/>
    </row>
    <row r="34" spans="1:27" s="13" customFormat="1" ht="15.75" customHeight="1">
      <c r="A34" s="75">
        <v>30</v>
      </c>
      <c r="B34" s="114">
        <v>30</v>
      </c>
      <c r="C34" s="112" t="s">
        <v>28</v>
      </c>
      <c r="D34" s="15" t="s">
        <v>123</v>
      </c>
      <c r="E34" s="15" t="s">
        <v>124</v>
      </c>
      <c r="F34" s="15"/>
      <c r="G34" s="32">
        <v>237100</v>
      </c>
      <c r="H34" s="26"/>
      <c r="I34" s="12"/>
      <c r="J34" s="26"/>
      <c r="K34" s="9"/>
      <c r="L34" s="9"/>
      <c r="M34" s="10"/>
      <c r="N34" s="9"/>
      <c r="O34" s="12"/>
      <c r="P34" s="12" t="e">
        <f>SUM(#REF!+O34)</f>
        <v>#REF!</v>
      </c>
      <c r="Q34" s="26"/>
      <c r="R34" s="9"/>
      <c r="S34" s="9"/>
      <c r="T34" s="9"/>
      <c r="U34" s="10"/>
      <c r="V34" s="9"/>
      <c r="W34" s="12"/>
      <c r="X34" s="26"/>
      <c r="Y34" s="57" t="e">
        <f>SUM(#REF!+O34+#REF!)</f>
        <v>#REF!</v>
      </c>
      <c r="Z34" s="57"/>
      <c r="AA34" s="26"/>
    </row>
    <row r="35" spans="1:27" s="13" customFormat="1" ht="15.75" customHeight="1">
      <c r="A35" s="75">
        <v>31</v>
      </c>
      <c r="B35" s="114">
        <v>34</v>
      </c>
      <c r="C35" s="112" t="s">
        <v>28</v>
      </c>
      <c r="D35" s="15" t="s">
        <v>128</v>
      </c>
      <c r="E35" s="15" t="s">
        <v>130</v>
      </c>
      <c r="F35" s="15"/>
      <c r="G35" s="32">
        <v>237200</v>
      </c>
      <c r="H35" s="26"/>
      <c r="I35" s="12"/>
      <c r="J35" s="26"/>
      <c r="K35" s="9"/>
      <c r="L35" s="9"/>
      <c r="M35" s="10"/>
      <c r="N35" s="9"/>
      <c r="O35" s="12"/>
      <c r="P35" s="12" t="e">
        <f>SUM(#REF!+O35)</f>
        <v>#REF!</v>
      </c>
      <c r="Q35" s="26"/>
      <c r="R35" s="9"/>
      <c r="S35" s="9"/>
      <c r="T35" s="9"/>
      <c r="U35" s="10"/>
      <c r="V35" s="9"/>
      <c r="W35" s="12"/>
      <c r="X35" s="26"/>
      <c r="Y35" s="12" t="e">
        <f>SUM(P35+W35)</f>
        <v>#REF!</v>
      </c>
      <c r="Z35" s="57"/>
      <c r="AA35" s="26"/>
    </row>
    <row r="36" spans="1:27" s="13" customFormat="1" ht="15.75" customHeight="1">
      <c r="A36" s="75">
        <v>32</v>
      </c>
      <c r="B36" s="114">
        <v>13</v>
      </c>
      <c r="C36" s="112" t="s">
        <v>28</v>
      </c>
      <c r="D36" s="15" t="s">
        <v>104</v>
      </c>
      <c r="E36" s="15" t="s">
        <v>76</v>
      </c>
      <c r="F36" s="15"/>
      <c r="G36" s="32">
        <v>237500</v>
      </c>
      <c r="H36" s="26"/>
      <c r="I36" s="12"/>
      <c r="J36" s="26"/>
      <c r="K36" s="9"/>
      <c r="L36" s="9"/>
      <c r="M36" s="10"/>
      <c r="N36" s="9"/>
      <c r="O36" s="12"/>
      <c r="P36" s="12" t="e">
        <f>SUM(#REF!+O36)</f>
        <v>#REF!</v>
      </c>
      <c r="Q36" s="26"/>
      <c r="R36" s="9"/>
      <c r="S36" s="9"/>
      <c r="T36" s="9"/>
      <c r="U36" s="10"/>
      <c r="V36" s="9"/>
      <c r="W36" s="12"/>
      <c r="X36" s="26"/>
      <c r="Y36" s="12" t="e">
        <f>SUM(#REF!+O36+#REF!)</f>
        <v>#REF!</v>
      </c>
      <c r="Z36" s="57"/>
      <c r="AA36" s="26"/>
    </row>
    <row r="37" spans="1:27" s="13" customFormat="1" ht="15.75" customHeight="1">
      <c r="A37" s="75">
        <v>33</v>
      </c>
      <c r="B37" s="114">
        <v>10</v>
      </c>
      <c r="C37" s="112" t="s">
        <v>28</v>
      </c>
      <c r="D37" s="15" t="s">
        <v>99</v>
      </c>
      <c r="E37" s="15" t="s">
        <v>100</v>
      </c>
      <c r="F37" s="15"/>
      <c r="G37" s="32">
        <v>237600</v>
      </c>
      <c r="H37" s="26"/>
      <c r="I37" s="12"/>
      <c r="J37" s="26"/>
      <c r="K37" s="9"/>
      <c r="L37" s="11"/>
      <c r="M37" s="10"/>
      <c r="N37" s="9"/>
      <c r="O37" s="12"/>
      <c r="P37" s="12" t="e">
        <f>SUM(#REF!+O37)</f>
        <v>#REF!</v>
      </c>
      <c r="Q37" s="26"/>
      <c r="R37" s="9"/>
      <c r="S37" s="9"/>
      <c r="T37" s="14"/>
      <c r="U37" s="10"/>
      <c r="V37" s="9"/>
      <c r="W37" s="12"/>
      <c r="X37" s="26"/>
      <c r="Y37" s="12" t="e">
        <f>SUM(#REF!+O37+#REF!)</f>
        <v>#REF!</v>
      </c>
      <c r="Z37" s="57"/>
      <c r="AA37" s="26"/>
    </row>
    <row r="38" spans="1:27" s="13" customFormat="1" ht="15.75" customHeight="1">
      <c r="A38" s="75">
        <v>35</v>
      </c>
      <c r="B38" s="114">
        <v>33</v>
      </c>
      <c r="C38" s="112" t="s">
        <v>34</v>
      </c>
      <c r="D38" s="15" t="s">
        <v>128</v>
      </c>
      <c r="E38" s="15" t="s">
        <v>129</v>
      </c>
      <c r="F38" s="15"/>
      <c r="G38" s="32">
        <v>242300</v>
      </c>
      <c r="H38" s="26"/>
      <c r="I38" s="12"/>
      <c r="J38" s="26"/>
      <c r="K38" s="11"/>
      <c r="L38" s="11"/>
      <c r="M38" s="16"/>
      <c r="N38" s="14"/>
      <c r="O38" s="17"/>
      <c r="P38" s="12" t="e">
        <f>SUM(#REF!+O38)</f>
        <v>#REF!</v>
      </c>
      <c r="Q38" s="26"/>
      <c r="R38" s="9"/>
      <c r="S38" s="9"/>
      <c r="T38" s="9"/>
      <c r="U38" s="10"/>
      <c r="V38" s="9"/>
      <c r="W38" s="12"/>
      <c r="X38" s="26"/>
      <c r="Y38" s="12" t="e">
        <f>SUM(P38+W38)</f>
        <v>#REF!</v>
      </c>
      <c r="Z38" s="57"/>
      <c r="AA38" s="26"/>
    </row>
    <row r="39" spans="1:27" s="13" customFormat="1" ht="15.75" customHeight="1">
      <c r="A39" s="75">
        <v>36</v>
      </c>
      <c r="B39" s="114">
        <v>12</v>
      </c>
      <c r="C39" s="112" t="s">
        <v>28</v>
      </c>
      <c r="D39" s="15" t="s">
        <v>103</v>
      </c>
      <c r="E39" s="15" t="s">
        <v>35</v>
      </c>
      <c r="F39" s="15"/>
      <c r="G39" s="32">
        <v>242900</v>
      </c>
      <c r="H39" s="26"/>
      <c r="I39" s="12"/>
      <c r="J39" s="26"/>
      <c r="K39" s="9"/>
      <c r="L39" s="9"/>
      <c r="M39" s="10"/>
      <c r="N39" s="9"/>
      <c r="O39" s="12"/>
      <c r="P39" s="12" t="e">
        <f>SUM(#REF!+O39)</f>
        <v>#REF!</v>
      </c>
      <c r="Q39" s="26"/>
      <c r="R39" s="9"/>
      <c r="S39" s="9"/>
      <c r="T39" s="9"/>
      <c r="U39" s="10"/>
      <c r="V39" s="9"/>
      <c r="W39" s="12"/>
      <c r="X39" s="26"/>
      <c r="Y39" s="12" t="e">
        <f>SUM(#REF!+O39+#REF!)</f>
        <v>#REF!</v>
      </c>
      <c r="Z39" s="57"/>
      <c r="AA39" s="26"/>
    </row>
    <row r="40" spans="1:27" s="13" customFormat="1" ht="15.75" customHeight="1">
      <c r="A40" s="75">
        <v>37</v>
      </c>
      <c r="B40" s="114">
        <v>5</v>
      </c>
      <c r="C40" s="112" t="s">
        <v>34</v>
      </c>
      <c r="D40" s="15" t="s">
        <v>91</v>
      </c>
      <c r="E40" s="15" t="s">
        <v>92</v>
      </c>
      <c r="F40" s="15"/>
      <c r="G40" s="32">
        <v>243200</v>
      </c>
      <c r="H40" s="26"/>
      <c r="I40" s="12"/>
      <c r="J40" s="26"/>
      <c r="K40" s="9"/>
      <c r="L40" s="9"/>
      <c r="M40" s="10"/>
      <c r="N40" s="9"/>
      <c r="O40" s="12"/>
      <c r="P40" s="12" t="e">
        <f>SUM(#REF!+O40)</f>
        <v>#REF!</v>
      </c>
      <c r="Q40" s="26"/>
      <c r="R40" s="9"/>
      <c r="S40" s="9"/>
      <c r="T40" s="9"/>
      <c r="U40" s="10"/>
      <c r="V40" s="9"/>
      <c r="W40" s="12"/>
      <c r="X40" s="26"/>
      <c r="Y40" s="12" t="e">
        <f>SUM(#REF!+O40+#REF!)</f>
        <v>#REF!</v>
      </c>
      <c r="Z40" s="57"/>
      <c r="AA40" s="26"/>
    </row>
    <row r="41" spans="1:27" s="13" customFormat="1" ht="15.75" customHeight="1">
      <c r="A41" s="135" t="s">
        <v>301</v>
      </c>
      <c r="B41" s="114"/>
      <c r="C41" s="112"/>
      <c r="D41" s="15"/>
      <c r="E41" s="15"/>
      <c r="F41" s="15"/>
      <c r="G41" s="102"/>
      <c r="H41" s="26"/>
      <c r="I41" s="12"/>
      <c r="J41" s="26"/>
      <c r="K41" s="9"/>
      <c r="L41" s="9"/>
      <c r="M41" s="10"/>
      <c r="N41" s="9"/>
      <c r="O41" s="12"/>
      <c r="P41" s="12"/>
      <c r="Q41" s="26"/>
      <c r="R41" s="9"/>
      <c r="S41" s="9"/>
      <c r="T41" s="9"/>
      <c r="U41" s="10"/>
      <c r="V41" s="9"/>
      <c r="W41" s="12"/>
      <c r="X41" s="26"/>
      <c r="Y41" s="12"/>
      <c r="Z41" s="57"/>
      <c r="AA41" s="26"/>
    </row>
    <row r="42" spans="1:27" s="13" customFormat="1" ht="15.75" customHeight="1">
      <c r="A42" s="75">
        <v>38</v>
      </c>
      <c r="B42" s="114">
        <v>17</v>
      </c>
      <c r="C42" s="112" t="s">
        <v>29</v>
      </c>
      <c r="D42" s="15" t="s">
        <v>107</v>
      </c>
      <c r="E42" s="15" t="s">
        <v>39</v>
      </c>
      <c r="F42" s="15"/>
      <c r="G42" s="32">
        <v>243630</v>
      </c>
      <c r="H42" s="26"/>
      <c r="I42" s="12"/>
      <c r="J42" s="26"/>
      <c r="K42" s="9"/>
      <c r="L42" s="11"/>
      <c r="M42" s="10"/>
      <c r="N42" s="9"/>
      <c r="O42" s="12"/>
      <c r="P42" s="12" t="e">
        <f>SUM(#REF!+O42)</f>
        <v>#REF!</v>
      </c>
      <c r="Q42" s="26"/>
      <c r="R42" s="9"/>
      <c r="S42" s="9"/>
      <c r="T42" s="14"/>
      <c r="U42" s="10"/>
      <c r="V42" s="9"/>
      <c r="W42" s="12"/>
      <c r="X42" s="26"/>
      <c r="Y42" s="12" t="e">
        <f>SUM(#REF!+O42+#REF!)</f>
        <v>#REF!</v>
      </c>
      <c r="Z42" s="57"/>
      <c r="AA42" s="26"/>
    </row>
    <row r="43" spans="1:27" s="13" customFormat="1" ht="15.75" customHeight="1">
      <c r="A43" s="75">
        <v>39</v>
      </c>
      <c r="B43" s="114">
        <v>11</v>
      </c>
      <c r="C43" s="112" t="s">
        <v>34</v>
      </c>
      <c r="D43" s="15" t="s">
        <v>101</v>
      </c>
      <c r="E43" s="15" t="s">
        <v>102</v>
      </c>
      <c r="F43" s="15"/>
      <c r="G43" s="32">
        <v>244200</v>
      </c>
      <c r="H43" s="26"/>
      <c r="I43" s="119"/>
      <c r="J43" s="26"/>
      <c r="K43" s="11"/>
      <c r="L43" s="11"/>
      <c r="M43" s="10"/>
      <c r="N43" s="11"/>
      <c r="O43" s="119"/>
      <c r="P43" s="119" t="e">
        <f>SUM(#REF!+O43)</f>
        <v>#REF!</v>
      </c>
      <c r="Q43" s="26"/>
      <c r="R43" s="11"/>
      <c r="S43" s="11"/>
      <c r="T43" s="11"/>
      <c r="U43" s="10"/>
      <c r="V43" s="11"/>
      <c r="W43" s="119"/>
      <c r="X43" s="26"/>
      <c r="Y43" s="12" t="e">
        <f>SUM(#REF!+O43+#REF!)</f>
        <v>#REF!</v>
      </c>
      <c r="Z43" s="57"/>
      <c r="AA43" s="26"/>
    </row>
    <row r="44" spans="1:27" s="13" customFormat="1" ht="15.75" customHeight="1">
      <c r="A44" s="75">
        <v>40</v>
      </c>
      <c r="B44" s="114">
        <v>32</v>
      </c>
      <c r="C44" s="112" t="s">
        <v>28</v>
      </c>
      <c r="D44" s="15" t="s">
        <v>126</v>
      </c>
      <c r="E44" s="15" t="s">
        <v>127</v>
      </c>
      <c r="F44" s="15"/>
      <c r="G44" s="32">
        <v>244200</v>
      </c>
      <c r="H44" s="26"/>
      <c r="I44" s="12"/>
      <c r="J44" s="26"/>
      <c r="K44" s="9"/>
      <c r="L44" s="9"/>
      <c r="M44" s="10"/>
      <c r="N44" s="9"/>
      <c r="O44" s="12"/>
      <c r="P44" s="12" t="e">
        <f>SUM(#REF!+O44)</f>
        <v>#REF!</v>
      </c>
      <c r="Q44" s="26"/>
      <c r="R44" s="9"/>
      <c r="S44" s="9"/>
      <c r="T44" s="14"/>
      <c r="U44" s="10"/>
      <c r="V44" s="9"/>
      <c r="W44" s="12"/>
      <c r="X44" s="26"/>
      <c r="Y44" s="12" t="e">
        <f>SUM(P44+W44)</f>
        <v>#REF!</v>
      </c>
      <c r="Z44" s="57"/>
      <c r="AA44" s="26"/>
    </row>
    <row r="45" spans="1:27" s="13" customFormat="1" ht="15.75" customHeight="1">
      <c r="A45" s="75">
        <v>41</v>
      </c>
      <c r="B45" s="114">
        <v>7</v>
      </c>
      <c r="C45" s="112" t="s">
        <v>28</v>
      </c>
      <c r="D45" s="15" t="s">
        <v>95</v>
      </c>
      <c r="E45" s="15" t="s">
        <v>96</v>
      </c>
      <c r="F45" s="15"/>
      <c r="G45" s="32">
        <v>244700</v>
      </c>
      <c r="H45" s="26"/>
      <c r="I45" s="12"/>
      <c r="J45" s="26"/>
      <c r="K45" s="9"/>
      <c r="L45" s="9"/>
      <c r="M45" s="10"/>
      <c r="N45" s="9"/>
      <c r="O45" s="12"/>
      <c r="P45" s="12" t="e">
        <f>SUM(#REF!+O45)</f>
        <v>#REF!</v>
      </c>
      <c r="Q45" s="26"/>
      <c r="R45" s="9"/>
      <c r="S45" s="9"/>
      <c r="T45" s="9"/>
      <c r="U45" s="10"/>
      <c r="V45" s="9"/>
      <c r="W45" s="12"/>
      <c r="X45" s="26"/>
      <c r="Y45" s="12" t="e">
        <f>SUM(#REF!+O45+#REF!)</f>
        <v>#REF!</v>
      </c>
      <c r="Z45" s="57"/>
      <c r="AA45" s="26"/>
    </row>
    <row r="46" spans="1:27" s="13" customFormat="1" ht="15.75" customHeight="1">
      <c r="A46" s="75">
        <v>52</v>
      </c>
      <c r="B46" s="114">
        <v>60</v>
      </c>
      <c r="C46" s="112" t="s">
        <v>29</v>
      </c>
      <c r="D46" s="15" t="s">
        <v>143</v>
      </c>
      <c r="E46" s="15" t="s">
        <v>299</v>
      </c>
      <c r="F46" s="15"/>
      <c r="G46" s="32">
        <v>244790</v>
      </c>
      <c r="H46" s="26"/>
      <c r="I46" s="12"/>
      <c r="J46" s="26"/>
      <c r="K46" s="9"/>
      <c r="L46" s="9"/>
      <c r="M46" s="10"/>
      <c r="N46" s="9"/>
      <c r="O46" s="12"/>
      <c r="P46" s="12" t="e">
        <f>SUM(#REF!+O46)</f>
        <v>#REF!</v>
      </c>
      <c r="Q46" s="26"/>
      <c r="R46" s="9"/>
      <c r="S46" s="9"/>
      <c r="T46" s="14"/>
      <c r="U46" s="10"/>
      <c r="V46" s="9"/>
      <c r="W46" s="12"/>
      <c r="X46" s="26"/>
      <c r="Y46" s="12" t="e">
        <f>SUM(P46+W46)</f>
        <v>#REF!</v>
      </c>
      <c r="Z46" s="57"/>
      <c r="AA46" s="26"/>
    </row>
    <row r="47" spans="1:27" s="13" customFormat="1" ht="15.75" customHeight="1">
      <c r="A47" s="75">
        <v>42</v>
      </c>
      <c r="B47" s="114">
        <v>35</v>
      </c>
      <c r="C47" s="112" t="s">
        <v>28</v>
      </c>
      <c r="D47" s="15" t="s">
        <v>131</v>
      </c>
      <c r="E47" s="15" t="s">
        <v>132</v>
      </c>
      <c r="F47" s="15"/>
      <c r="G47" s="32">
        <v>245261</v>
      </c>
      <c r="H47" s="26"/>
      <c r="I47" s="12"/>
      <c r="J47" s="26"/>
      <c r="K47" s="9"/>
      <c r="L47" s="9"/>
      <c r="M47" s="10"/>
      <c r="N47" s="9"/>
      <c r="O47" s="12"/>
      <c r="P47" s="12" t="e">
        <f>SUM(#REF!+O47)</f>
        <v>#REF!</v>
      </c>
      <c r="Q47" s="26"/>
      <c r="R47" s="9"/>
      <c r="S47" s="9"/>
      <c r="T47" s="14"/>
      <c r="U47" s="10"/>
      <c r="V47" s="9"/>
      <c r="W47" s="12"/>
      <c r="X47" s="26"/>
      <c r="Y47" s="12" t="e">
        <f>SUM(P47+W47)</f>
        <v>#REF!</v>
      </c>
      <c r="Z47" s="57"/>
      <c r="AA47" s="26"/>
    </row>
    <row r="48" spans="1:27" s="13" customFormat="1" ht="15.75" customHeight="1">
      <c r="A48" s="75">
        <v>43</v>
      </c>
      <c r="B48" s="114">
        <v>25</v>
      </c>
      <c r="C48" s="112" t="s">
        <v>77</v>
      </c>
      <c r="D48" s="15" t="s">
        <v>117</v>
      </c>
      <c r="E48" s="15" t="s">
        <v>118</v>
      </c>
      <c r="F48" s="15"/>
      <c r="G48" s="32">
        <v>245700</v>
      </c>
      <c r="H48" s="26"/>
      <c r="I48" s="12"/>
      <c r="J48" s="26"/>
      <c r="K48" s="9"/>
      <c r="L48" s="9"/>
      <c r="M48" s="10"/>
      <c r="N48" s="9"/>
      <c r="O48" s="12"/>
      <c r="P48" s="12" t="e">
        <f>SUM(#REF!+O48)</f>
        <v>#REF!</v>
      </c>
      <c r="Q48" s="26"/>
      <c r="R48" s="9"/>
      <c r="S48" s="9"/>
      <c r="T48" s="9"/>
      <c r="U48" s="10"/>
      <c r="V48" s="9"/>
      <c r="W48" s="12"/>
      <c r="X48" s="26"/>
      <c r="Y48" s="12" t="e">
        <f>SUM(#REF!+O48+#REF!)</f>
        <v>#REF!</v>
      </c>
      <c r="Z48" s="57"/>
      <c r="AA48" s="26"/>
    </row>
    <row r="49" spans="1:27" s="13" customFormat="1" ht="15.75" customHeight="1">
      <c r="A49" s="75">
        <v>44</v>
      </c>
      <c r="B49" s="114">
        <v>37</v>
      </c>
      <c r="C49" s="112" t="s">
        <v>28</v>
      </c>
      <c r="D49" s="15" t="s">
        <v>50</v>
      </c>
      <c r="E49" s="15" t="s">
        <v>51</v>
      </c>
      <c r="F49" s="15"/>
      <c r="G49" s="32">
        <v>246200</v>
      </c>
      <c r="H49" s="26"/>
      <c r="I49" s="12"/>
      <c r="J49" s="26"/>
      <c r="K49" s="9"/>
      <c r="L49" s="9"/>
      <c r="M49" s="10"/>
      <c r="N49" s="9"/>
      <c r="O49" s="12"/>
      <c r="P49" s="12" t="e">
        <f>SUM(#REF!+O49)</f>
        <v>#REF!</v>
      </c>
      <c r="Q49" s="26"/>
      <c r="R49" s="9"/>
      <c r="S49" s="9"/>
      <c r="T49" s="14"/>
      <c r="U49" s="10"/>
      <c r="V49" s="9"/>
      <c r="W49" s="12"/>
      <c r="X49" s="26"/>
      <c r="Y49" s="12" t="e">
        <f>SUM(P49+W49)</f>
        <v>#REF!</v>
      </c>
      <c r="Z49" s="57"/>
      <c r="AA49" s="26"/>
    </row>
    <row r="50" spans="1:27" s="13" customFormat="1" ht="15.75" customHeight="1">
      <c r="A50" s="75">
        <v>45</v>
      </c>
      <c r="B50" s="114">
        <v>26</v>
      </c>
      <c r="C50" s="112" t="s">
        <v>29</v>
      </c>
      <c r="D50" s="15" t="s">
        <v>119</v>
      </c>
      <c r="E50" s="15" t="s">
        <v>120</v>
      </c>
      <c r="F50" s="15"/>
      <c r="G50" s="32">
        <v>248700</v>
      </c>
      <c r="H50" s="26"/>
      <c r="I50" s="12"/>
      <c r="J50" s="26"/>
      <c r="K50" s="9"/>
      <c r="L50" s="9"/>
      <c r="M50" s="10"/>
      <c r="N50" s="9"/>
      <c r="O50" s="12"/>
      <c r="P50" s="12" t="e">
        <f>SUM(#REF!+O50)</f>
        <v>#REF!</v>
      </c>
      <c r="Q50" s="26"/>
      <c r="R50" s="9"/>
      <c r="S50" s="9"/>
      <c r="T50" s="14"/>
      <c r="U50" s="10"/>
      <c r="V50" s="9"/>
      <c r="W50" s="12"/>
      <c r="X50" s="26"/>
      <c r="Y50" s="12" t="e">
        <f>SUM(#REF!+O50+#REF!)</f>
        <v>#REF!</v>
      </c>
      <c r="Z50" s="57"/>
      <c r="AA50" s="26"/>
    </row>
    <row r="51" spans="1:27" s="13" customFormat="1" ht="15.75" customHeight="1">
      <c r="A51" s="75">
        <v>46</v>
      </c>
      <c r="B51" s="114">
        <v>29</v>
      </c>
      <c r="C51" s="112" t="s">
        <v>28</v>
      </c>
      <c r="D51" s="15" t="s">
        <v>121</v>
      </c>
      <c r="E51" s="15" t="s">
        <v>122</v>
      </c>
      <c r="F51" s="15"/>
      <c r="G51" s="32">
        <v>248740</v>
      </c>
      <c r="H51" s="26"/>
      <c r="I51" s="12"/>
      <c r="J51" s="26"/>
      <c r="K51" s="9"/>
      <c r="L51" s="9"/>
      <c r="M51" s="10"/>
      <c r="N51" s="9"/>
      <c r="O51" s="12"/>
      <c r="P51" s="12" t="e">
        <f>SUM(#REF!+O51)</f>
        <v>#REF!</v>
      </c>
      <c r="Q51" s="26"/>
      <c r="R51" s="9"/>
      <c r="S51" s="9"/>
      <c r="T51" s="9"/>
      <c r="U51" s="10"/>
      <c r="V51" s="9"/>
      <c r="W51" s="12"/>
      <c r="X51" s="26"/>
      <c r="Y51" s="12" t="e">
        <f>SUM(#REF!+O51+#REF!)</f>
        <v>#REF!</v>
      </c>
      <c r="Z51" s="57"/>
      <c r="AA51" s="26"/>
    </row>
    <row r="52" spans="1:27" s="13" customFormat="1" ht="15.75" customHeight="1">
      <c r="A52" s="75">
        <v>47</v>
      </c>
      <c r="B52" s="114">
        <v>59</v>
      </c>
      <c r="C52" s="112" t="s">
        <v>29</v>
      </c>
      <c r="D52" s="15" t="s">
        <v>259</v>
      </c>
      <c r="E52" s="15" t="s">
        <v>260</v>
      </c>
      <c r="F52" s="15"/>
      <c r="G52" s="32">
        <v>248900</v>
      </c>
      <c r="H52" s="26"/>
      <c r="I52" s="12"/>
      <c r="J52" s="26"/>
      <c r="K52" s="9"/>
      <c r="L52" s="9"/>
      <c r="M52" s="10"/>
      <c r="N52" s="9"/>
      <c r="O52" s="12"/>
      <c r="P52" s="12" t="e">
        <f>SUM(#REF!+O52)</f>
        <v>#REF!</v>
      </c>
      <c r="Q52" s="26"/>
      <c r="R52" s="9"/>
      <c r="S52" s="9"/>
      <c r="T52" s="14"/>
      <c r="U52" s="10"/>
      <c r="V52" s="9"/>
      <c r="W52" s="12"/>
      <c r="X52" s="26"/>
      <c r="Y52" s="12" t="e">
        <f>SUM(P52+W52)</f>
        <v>#REF!</v>
      </c>
      <c r="Z52" s="12"/>
      <c r="AA52" s="26"/>
    </row>
    <row r="53" spans="1:27" s="13" customFormat="1" ht="15.75" customHeight="1">
      <c r="A53" s="75">
        <v>48</v>
      </c>
      <c r="B53" s="114">
        <v>1</v>
      </c>
      <c r="C53" s="112" t="s">
        <v>34</v>
      </c>
      <c r="D53" s="15" t="s">
        <v>86</v>
      </c>
      <c r="E53" s="15" t="s">
        <v>87</v>
      </c>
      <c r="F53" s="15"/>
      <c r="G53" s="32">
        <v>252278</v>
      </c>
      <c r="H53" s="26"/>
      <c r="I53" s="12"/>
      <c r="J53" s="26"/>
      <c r="K53" s="11"/>
      <c r="L53" s="9"/>
      <c r="M53" s="10"/>
      <c r="N53" s="9"/>
      <c r="O53" s="12"/>
      <c r="P53" s="12" t="e">
        <f>SUM(#REF!+O53)</f>
        <v>#REF!</v>
      </c>
      <c r="Q53" s="26"/>
      <c r="R53" s="9"/>
      <c r="S53" s="9"/>
      <c r="T53" s="9"/>
      <c r="U53" s="10"/>
      <c r="V53" s="9"/>
      <c r="W53" s="12"/>
      <c r="X53" s="26"/>
      <c r="Y53" s="12" t="e">
        <f>SUM(#REF!+O53+#REF!)</f>
        <v>#REF!</v>
      </c>
      <c r="Z53" s="12"/>
      <c r="AA53" s="26"/>
    </row>
    <row r="54" spans="1:27" s="13" customFormat="1" ht="15.75" customHeight="1">
      <c r="A54" s="75">
        <v>49</v>
      </c>
      <c r="B54" s="114">
        <v>16</v>
      </c>
      <c r="C54" s="112" t="s">
        <v>28</v>
      </c>
      <c r="D54" s="15" t="s">
        <v>106</v>
      </c>
      <c r="E54" s="15" t="s">
        <v>38</v>
      </c>
      <c r="F54" s="15"/>
      <c r="G54" s="32">
        <v>257900</v>
      </c>
      <c r="H54" s="26"/>
      <c r="I54" s="12"/>
      <c r="J54" s="26"/>
      <c r="K54" s="9"/>
      <c r="L54" s="9"/>
      <c r="M54" s="10"/>
      <c r="N54" s="9"/>
      <c r="O54" s="12"/>
      <c r="P54" s="12" t="e">
        <f>SUM(#REF!+O54)</f>
        <v>#REF!</v>
      </c>
      <c r="Q54" s="26"/>
      <c r="R54" s="9"/>
      <c r="S54" s="9"/>
      <c r="T54" s="9"/>
      <c r="U54" s="10"/>
      <c r="V54" s="9"/>
      <c r="W54" s="12"/>
      <c r="X54" s="26"/>
      <c r="Y54" s="12" t="e">
        <f>SUM(#REF!+O54+#REF!)</f>
        <v>#REF!</v>
      </c>
      <c r="Z54" s="12"/>
      <c r="AA54" s="26"/>
    </row>
    <row r="55" spans="1:27" s="13" customFormat="1" ht="15.75" customHeight="1">
      <c r="A55" s="75">
        <v>50</v>
      </c>
      <c r="B55" s="114">
        <v>6</v>
      </c>
      <c r="C55" s="112" t="s">
        <v>28</v>
      </c>
      <c r="D55" s="15" t="s">
        <v>93</v>
      </c>
      <c r="E55" s="15" t="s">
        <v>94</v>
      </c>
      <c r="F55" s="15"/>
      <c r="G55" s="32">
        <v>300500</v>
      </c>
      <c r="H55" s="26"/>
      <c r="I55" s="12"/>
      <c r="J55" s="26"/>
      <c r="K55" s="9"/>
      <c r="L55" s="9"/>
      <c r="M55" s="10"/>
      <c r="N55" s="9"/>
      <c r="O55" s="12"/>
      <c r="P55" s="12" t="e">
        <f>SUM(#REF!+O55)</f>
        <v>#REF!</v>
      </c>
      <c r="Q55" s="26"/>
      <c r="R55" s="9"/>
      <c r="S55" s="9"/>
      <c r="T55" s="14"/>
      <c r="U55" s="10"/>
      <c r="V55" s="9"/>
      <c r="W55" s="12"/>
      <c r="X55" s="26"/>
      <c r="Y55" s="12" t="e">
        <f>SUM(#REF!+O55+#REF!)</f>
        <v>#REF!</v>
      </c>
      <c r="Z55" s="12"/>
      <c r="AA55" s="26"/>
    </row>
    <row r="56" spans="1:27" s="13" customFormat="1" ht="15.75" customHeight="1">
      <c r="A56" s="75">
        <v>51</v>
      </c>
      <c r="B56" s="114">
        <v>23</v>
      </c>
      <c r="C56" s="112" t="s">
        <v>28</v>
      </c>
      <c r="D56" s="15" t="s">
        <v>113</v>
      </c>
      <c r="E56" s="15" t="s">
        <v>114</v>
      </c>
      <c r="F56" s="15"/>
      <c r="G56" s="32">
        <v>303273</v>
      </c>
      <c r="H56" s="26"/>
      <c r="I56" s="12"/>
      <c r="J56" s="26"/>
      <c r="K56" s="9"/>
      <c r="L56" s="9"/>
      <c r="M56" s="10"/>
      <c r="N56" s="9"/>
      <c r="O56" s="12"/>
      <c r="P56" s="12" t="e">
        <f>SUM(#REF!+O56)</f>
        <v>#REF!</v>
      </c>
      <c r="Q56" s="26"/>
      <c r="R56" s="9"/>
      <c r="S56" s="9"/>
      <c r="T56" s="9"/>
      <c r="U56" s="10"/>
      <c r="V56" s="9"/>
      <c r="W56" s="12"/>
      <c r="X56" s="26"/>
      <c r="Y56" s="12" t="e">
        <f>SUM(#REF!+O56+#REF!)</f>
        <v>#REF!</v>
      </c>
      <c r="Z56" s="12"/>
      <c r="AA56" s="26"/>
    </row>
    <row r="57" spans="1:27" s="13" customFormat="1" ht="15.75" customHeight="1">
      <c r="A57" s="75"/>
      <c r="B57" s="114"/>
      <c r="C57" s="112"/>
      <c r="D57" s="15"/>
      <c r="E57" s="15"/>
      <c r="F57" s="15"/>
      <c r="G57" s="32"/>
      <c r="H57" s="26"/>
      <c r="I57" s="12"/>
      <c r="J57" s="26"/>
      <c r="K57" s="9"/>
      <c r="L57" s="9"/>
      <c r="M57" s="10"/>
      <c r="N57" s="9"/>
      <c r="O57" s="12"/>
      <c r="P57" s="12"/>
      <c r="Q57" s="26"/>
      <c r="R57" s="9"/>
      <c r="S57" s="9"/>
      <c r="T57" s="14"/>
      <c r="U57" s="10"/>
      <c r="V57" s="9"/>
      <c r="W57" s="12"/>
      <c r="X57" s="26"/>
      <c r="Y57" s="12"/>
      <c r="Z57" s="57"/>
      <c r="AA57" s="26"/>
    </row>
    <row r="58" spans="1:27" s="13" customFormat="1" ht="15.75" customHeight="1">
      <c r="A58" s="75">
        <v>52</v>
      </c>
      <c r="B58" s="114">
        <v>40</v>
      </c>
      <c r="C58" s="112" t="s">
        <v>28</v>
      </c>
      <c r="D58" s="15" t="s">
        <v>211</v>
      </c>
      <c r="E58" s="15" t="s">
        <v>38</v>
      </c>
      <c r="F58" s="15"/>
      <c r="G58" s="32"/>
      <c r="H58" s="26"/>
      <c r="I58" s="12"/>
      <c r="J58" s="106"/>
      <c r="K58" s="103"/>
      <c r="L58" s="103"/>
      <c r="M58" s="104"/>
      <c r="N58" s="103"/>
      <c r="O58" s="108"/>
      <c r="P58" s="108" t="e">
        <f>SUM(#REF!+O58)</f>
        <v>#REF!</v>
      </c>
      <c r="Q58" s="106"/>
      <c r="R58" s="103"/>
      <c r="S58" s="103"/>
      <c r="T58" s="103"/>
      <c r="U58" s="104"/>
      <c r="V58" s="103"/>
      <c r="W58" s="108"/>
      <c r="X58" s="106"/>
      <c r="Y58" s="108" t="e">
        <f aca="true" t="shared" si="1" ref="Y58:Y64">SUM(P58+W58)</f>
        <v>#REF!</v>
      </c>
      <c r="Z58" s="108"/>
      <c r="AA58" s="26"/>
    </row>
    <row r="59" spans="1:27" s="13" customFormat="1" ht="15.75" customHeight="1">
      <c r="A59" s="75">
        <v>53</v>
      </c>
      <c r="B59" s="114">
        <v>41</v>
      </c>
      <c r="C59" s="112" t="s">
        <v>28</v>
      </c>
      <c r="D59" s="15" t="s">
        <v>212</v>
      </c>
      <c r="E59" s="15" t="s">
        <v>213</v>
      </c>
      <c r="F59" s="15"/>
      <c r="G59" s="32"/>
      <c r="H59" s="26"/>
      <c r="I59" s="12"/>
      <c r="J59" s="106"/>
      <c r="K59" s="103"/>
      <c r="L59" s="103"/>
      <c r="M59" s="104"/>
      <c r="N59" s="103"/>
      <c r="O59" s="108"/>
      <c r="P59" s="108" t="e">
        <f>SUM(#REF!+O59)</f>
        <v>#REF!</v>
      </c>
      <c r="Q59" s="106"/>
      <c r="R59" s="103"/>
      <c r="S59" s="103"/>
      <c r="T59" s="103"/>
      <c r="U59" s="104"/>
      <c r="V59" s="103"/>
      <c r="W59" s="108"/>
      <c r="X59" s="106"/>
      <c r="Y59" s="108" t="e">
        <f t="shared" si="1"/>
        <v>#REF!</v>
      </c>
      <c r="Z59" s="108"/>
      <c r="AA59" s="26"/>
    </row>
    <row r="60" spans="1:27" s="13" customFormat="1" ht="15.75" customHeight="1">
      <c r="A60" s="75">
        <v>54</v>
      </c>
      <c r="B60" s="114">
        <v>54</v>
      </c>
      <c r="C60" s="112" t="s">
        <v>262</v>
      </c>
      <c r="D60" s="15" t="s">
        <v>249</v>
      </c>
      <c r="E60" s="15" t="s">
        <v>250</v>
      </c>
      <c r="F60" s="15"/>
      <c r="G60" s="109"/>
      <c r="H60" s="26"/>
      <c r="I60" s="12"/>
      <c r="J60" s="26"/>
      <c r="K60" s="11"/>
      <c r="L60" s="9"/>
      <c r="M60" s="10"/>
      <c r="N60" s="9"/>
      <c r="O60" s="12"/>
      <c r="P60" s="12" t="e">
        <f>SUM(#REF!+O60)</f>
        <v>#REF!</v>
      </c>
      <c r="Q60" s="26"/>
      <c r="R60" s="9"/>
      <c r="S60" s="9"/>
      <c r="T60" s="9"/>
      <c r="U60" s="10"/>
      <c r="V60" s="9"/>
      <c r="W60" s="12"/>
      <c r="X60" s="26"/>
      <c r="Y60" s="12" t="e">
        <f t="shared" si="1"/>
        <v>#REF!</v>
      </c>
      <c r="Z60" s="57"/>
      <c r="AA60" s="26"/>
    </row>
    <row r="61" spans="1:27" s="13" customFormat="1" ht="15.75" customHeight="1">
      <c r="A61" s="75">
        <v>55</v>
      </c>
      <c r="B61" s="114">
        <v>55</v>
      </c>
      <c r="C61" s="112" t="s">
        <v>262</v>
      </c>
      <c r="D61" s="15" t="s">
        <v>251</v>
      </c>
      <c r="E61" s="15" t="s">
        <v>252</v>
      </c>
      <c r="F61" s="15"/>
      <c r="G61" s="109"/>
      <c r="H61" s="106"/>
      <c r="I61" s="108"/>
      <c r="J61" s="26"/>
      <c r="K61" s="9"/>
      <c r="L61" s="9"/>
      <c r="M61" s="10"/>
      <c r="N61" s="9"/>
      <c r="O61" s="12"/>
      <c r="P61" s="12" t="e">
        <f>SUM(#REF!+O61)</f>
        <v>#REF!</v>
      </c>
      <c r="Q61" s="26"/>
      <c r="R61" s="9"/>
      <c r="S61" s="9"/>
      <c r="T61" s="14"/>
      <c r="U61" s="10"/>
      <c r="V61" s="9"/>
      <c r="W61" s="12"/>
      <c r="X61" s="26"/>
      <c r="Y61" s="12" t="e">
        <f t="shared" si="1"/>
        <v>#REF!</v>
      </c>
      <c r="Z61" s="57"/>
      <c r="AA61" s="26"/>
    </row>
    <row r="62" spans="1:27" s="13" customFormat="1" ht="15.75" customHeight="1">
      <c r="A62" s="75">
        <v>56</v>
      </c>
      <c r="B62" s="114">
        <v>56</v>
      </c>
      <c r="C62" s="112" t="s">
        <v>262</v>
      </c>
      <c r="D62" s="15" t="s">
        <v>253</v>
      </c>
      <c r="E62" s="15" t="s">
        <v>254</v>
      </c>
      <c r="F62" s="15"/>
      <c r="G62" s="109"/>
      <c r="H62" s="106"/>
      <c r="I62" s="108"/>
      <c r="J62" s="26"/>
      <c r="K62" s="9"/>
      <c r="L62" s="9"/>
      <c r="M62" s="10"/>
      <c r="N62" s="9"/>
      <c r="O62" s="12"/>
      <c r="P62" s="12" t="e">
        <f>SUM(#REF!+O62)</f>
        <v>#REF!</v>
      </c>
      <c r="Q62" s="26"/>
      <c r="R62" s="9"/>
      <c r="S62" s="9"/>
      <c r="T62" s="14"/>
      <c r="U62" s="10"/>
      <c r="V62" s="9"/>
      <c r="W62" s="12"/>
      <c r="X62" s="26"/>
      <c r="Y62" s="12" t="e">
        <f t="shared" si="1"/>
        <v>#REF!</v>
      </c>
      <c r="Z62" s="57"/>
      <c r="AA62" s="26"/>
    </row>
    <row r="63" spans="1:27" s="13" customFormat="1" ht="15.75" customHeight="1">
      <c r="A63" s="75">
        <v>57</v>
      </c>
      <c r="B63" s="114">
        <v>57</v>
      </c>
      <c r="C63" s="112" t="s">
        <v>262</v>
      </c>
      <c r="D63" s="15" t="s">
        <v>255</v>
      </c>
      <c r="E63" s="15" t="s">
        <v>256</v>
      </c>
      <c r="F63" s="15"/>
      <c r="G63" s="109"/>
      <c r="H63" s="106"/>
      <c r="I63" s="108"/>
      <c r="J63" s="26"/>
      <c r="K63" s="9"/>
      <c r="L63" s="9"/>
      <c r="M63" s="10"/>
      <c r="N63" s="9"/>
      <c r="O63" s="12"/>
      <c r="P63" s="12" t="e">
        <f>SUM(#REF!+O63)</f>
        <v>#REF!</v>
      </c>
      <c r="Q63" s="26"/>
      <c r="R63" s="9"/>
      <c r="S63" s="9"/>
      <c r="T63" s="14"/>
      <c r="U63" s="10"/>
      <c r="V63" s="9"/>
      <c r="W63" s="12"/>
      <c r="X63" s="26"/>
      <c r="Y63" s="12" t="e">
        <f t="shared" si="1"/>
        <v>#REF!</v>
      </c>
      <c r="Z63" s="57"/>
      <c r="AA63" s="26"/>
    </row>
    <row r="64" spans="1:27" s="13" customFormat="1" ht="15.75" customHeight="1">
      <c r="A64" s="75">
        <v>58</v>
      </c>
      <c r="B64" s="114">
        <v>58</v>
      </c>
      <c r="C64" s="112" t="s">
        <v>262</v>
      </c>
      <c r="D64" s="15" t="s">
        <v>257</v>
      </c>
      <c r="E64" s="15" t="s">
        <v>258</v>
      </c>
      <c r="F64" s="15"/>
      <c r="G64" s="109"/>
      <c r="H64" s="106"/>
      <c r="I64" s="108"/>
      <c r="J64" s="26"/>
      <c r="K64" s="9"/>
      <c r="L64" s="9"/>
      <c r="M64" s="10"/>
      <c r="N64" s="9"/>
      <c r="O64" s="12"/>
      <c r="P64" s="12" t="e">
        <f>SUM(#REF!+O64)</f>
        <v>#REF!</v>
      </c>
      <c r="Q64" s="26"/>
      <c r="R64" s="9"/>
      <c r="S64" s="9"/>
      <c r="T64" s="14"/>
      <c r="U64" s="10"/>
      <c r="V64" s="9"/>
      <c r="W64" s="12"/>
      <c r="X64" s="26"/>
      <c r="Y64" s="12" t="e">
        <f t="shared" si="1"/>
        <v>#REF!</v>
      </c>
      <c r="Z64" s="57"/>
      <c r="AA64" s="26"/>
    </row>
    <row r="65" spans="1:27" s="13" customFormat="1" ht="15.75" customHeight="1">
      <c r="A65" s="75">
        <v>34</v>
      </c>
      <c r="B65" s="114">
        <v>31</v>
      </c>
      <c r="C65" s="112" t="s">
        <v>28</v>
      </c>
      <c r="D65" s="15" t="s">
        <v>47</v>
      </c>
      <c r="E65" s="15" t="s">
        <v>125</v>
      </c>
      <c r="F65" s="15"/>
      <c r="G65" s="32">
        <v>239400</v>
      </c>
      <c r="H65" s="26"/>
      <c r="I65" s="12"/>
      <c r="J65" s="26"/>
      <c r="K65" s="9"/>
      <c r="L65" s="9"/>
      <c r="M65" s="10"/>
      <c r="N65" s="9"/>
      <c r="O65" s="12"/>
      <c r="P65" s="12" t="e">
        <f>SUM(#REF!+O65)</f>
        <v>#REF!</v>
      </c>
      <c r="Q65" s="26"/>
      <c r="R65" s="9"/>
      <c r="S65" s="9"/>
      <c r="T65" s="9"/>
      <c r="U65" s="10"/>
      <c r="V65" s="9"/>
      <c r="W65" s="12"/>
      <c r="X65" s="26"/>
      <c r="Y65" s="12" t="e">
        <f>SUM(#REF!+O65+#REF!)</f>
        <v>#REF!</v>
      </c>
      <c r="Z65" s="57"/>
      <c r="AA65" s="26"/>
    </row>
    <row r="66" spans="1:27" s="13" customFormat="1" ht="15.75" customHeight="1">
      <c r="A66" s="75"/>
      <c r="B66" s="114"/>
      <c r="C66" s="112"/>
      <c r="D66" s="15"/>
      <c r="E66" s="15"/>
      <c r="F66" s="15"/>
      <c r="G66" s="32"/>
      <c r="H66" s="26"/>
      <c r="I66" s="12"/>
      <c r="J66" s="26"/>
      <c r="K66" s="9"/>
      <c r="L66" s="9"/>
      <c r="M66" s="10"/>
      <c r="N66" s="9"/>
      <c r="O66" s="12"/>
      <c r="P66" s="12" t="e">
        <f>SUM(#REF!+O66)</f>
        <v>#REF!</v>
      </c>
      <c r="Q66" s="26"/>
      <c r="R66" s="9"/>
      <c r="S66" s="9"/>
      <c r="T66" s="14"/>
      <c r="U66" s="10"/>
      <c r="V66" s="9"/>
      <c r="W66" s="12"/>
      <c r="X66" s="26"/>
      <c r="Y66" s="12" t="e">
        <f>SUM(P66+W66)</f>
        <v>#REF!</v>
      </c>
      <c r="Z66" s="57"/>
      <c r="AA66" s="26"/>
    </row>
    <row r="67" spans="2:9" ht="24">
      <c r="B67" s="83" t="s">
        <v>0</v>
      </c>
      <c r="C67" s="131" t="s">
        <v>84</v>
      </c>
      <c r="D67" s="87" t="s">
        <v>1</v>
      </c>
      <c r="E67" s="116"/>
      <c r="F67" s="117" t="s">
        <v>25</v>
      </c>
      <c r="G67" s="101" t="s">
        <v>22</v>
      </c>
      <c r="H67" s="118"/>
      <c r="I67" s="54" t="s">
        <v>5</v>
      </c>
    </row>
    <row r="68" spans="1:9" ht="23.25" customHeight="1">
      <c r="A68" s="136" t="s">
        <v>302</v>
      </c>
      <c r="B68" s="130"/>
      <c r="C68" s="123"/>
      <c r="D68" s="137" t="s">
        <v>308</v>
      </c>
      <c r="E68" s="4"/>
      <c r="F68" s="125"/>
      <c r="G68" s="126"/>
      <c r="H68" s="29"/>
      <c r="I68" s="1"/>
    </row>
    <row r="69" spans="1:9" ht="12.75">
      <c r="A69" s="6">
        <v>1</v>
      </c>
      <c r="B69" s="114">
        <v>40</v>
      </c>
      <c r="C69" s="10" t="s">
        <v>28</v>
      </c>
      <c r="D69" s="15" t="s">
        <v>211</v>
      </c>
      <c r="E69" s="15" t="s">
        <v>38</v>
      </c>
      <c r="F69" s="15"/>
      <c r="G69" s="10">
        <v>43800</v>
      </c>
      <c r="H69" s="26"/>
      <c r="I69" s="57"/>
    </row>
    <row r="70" spans="1:9" ht="12.75">
      <c r="A70" s="6">
        <v>2</v>
      </c>
      <c r="B70" s="114">
        <v>45</v>
      </c>
      <c r="C70" s="112" t="s">
        <v>261</v>
      </c>
      <c r="D70" s="15" t="s">
        <v>232</v>
      </c>
      <c r="E70" s="15" t="s">
        <v>233</v>
      </c>
      <c r="F70" s="33"/>
      <c r="G70" s="32">
        <v>43800</v>
      </c>
      <c r="H70" s="26"/>
      <c r="I70" s="57"/>
    </row>
    <row r="71" spans="1:9" ht="12.75">
      <c r="A71" s="6">
        <v>3</v>
      </c>
      <c r="B71" s="114">
        <v>38</v>
      </c>
      <c r="C71" s="112" t="s">
        <v>34</v>
      </c>
      <c r="D71" s="15" t="s">
        <v>74</v>
      </c>
      <c r="E71" s="15" t="s">
        <v>133</v>
      </c>
      <c r="F71" s="33"/>
      <c r="G71" s="32">
        <v>44100</v>
      </c>
      <c r="H71" s="106"/>
      <c r="I71" s="111"/>
    </row>
    <row r="72" spans="1:9" ht="12.75">
      <c r="A72" s="6">
        <v>4</v>
      </c>
      <c r="B72" s="114">
        <v>42</v>
      </c>
      <c r="C72" s="112" t="s">
        <v>218</v>
      </c>
      <c r="D72" s="15" t="s">
        <v>214</v>
      </c>
      <c r="E72" s="15" t="s">
        <v>215</v>
      </c>
      <c r="F72" s="33"/>
      <c r="G72" s="32">
        <v>44200</v>
      </c>
      <c r="H72" s="26"/>
      <c r="I72" s="57"/>
    </row>
    <row r="73" spans="1:9" ht="12.75">
      <c r="A73" s="6">
        <v>5</v>
      </c>
      <c r="B73" s="114">
        <v>44</v>
      </c>
      <c r="C73" s="112" t="s">
        <v>261</v>
      </c>
      <c r="D73" s="15" t="s">
        <v>230</v>
      </c>
      <c r="E73" s="15" t="s">
        <v>231</v>
      </c>
      <c r="F73" s="33"/>
      <c r="G73" s="32">
        <v>44400</v>
      </c>
      <c r="H73" s="26"/>
      <c r="I73" s="57"/>
    </row>
    <row r="74" spans="1:9" ht="12.75">
      <c r="A74" s="6">
        <v>6</v>
      </c>
      <c r="B74" s="114">
        <v>36</v>
      </c>
      <c r="C74" s="112" t="s">
        <v>300</v>
      </c>
      <c r="D74" s="15" t="s">
        <v>48</v>
      </c>
      <c r="E74" s="15" t="s">
        <v>49</v>
      </c>
      <c r="F74" s="33"/>
      <c r="G74" s="32">
        <v>44500</v>
      </c>
      <c r="H74" s="26"/>
      <c r="I74" s="57"/>
    </row>
    <row r="75" spans="1:9" ht="12.75">
      <c r="A75" s="6">
        <v>7</v>
      </c>
      <c r="B75" s="114">
        <v>41</v>
      </c>
      <c r="C75" s="112" t="s">
        <v>28</v>
      </c>
      <c r="D75" s="15" t="s">
        <v>212</v>
      </c>
      <c r="E75" s="15" t="s">
        <v>213</v>
      </c>
      <c r="F75" s="33"/>
      <c r="G75" s="32">
        <v>44500</v>
      </c>
      <c r="H75" s="26"/>
      <c r="I75" s="57"/>
    </row>
    <row r="76" spans="1:9" ht="12.75">
      <c r="A76" s="6">
        <v>8</v>
      </c>
      <c r="B76" s="114">
        <v>43</v>
      </c>
      <c r="C76" s="112" t="s">
        <v>218</v>
      </c>
      <c r="D76" s="15" t="s">
        <v>216</v>
      </c>
      <c r="E76" s="15" t="s">
        <v>217</v>
      </c>
      <c r="F76" s="33"/>
      <c r="G76" s="32">
        <v>44700</v>
      </c>
      <c r="H76" s="26"/>
      <c r="I76" s="57"/>
    </row>
    <row r="77" spans="1:9" ht="12.75">
      <c r="A77" s="136" t="s">
        <v>303</v>
      </c>
      <c r="B77" s="114"/>
      <c r="C77" s="112"/>
      <c r="D77" s="15"/>
      <c r="E77" s="15"/>
      <c r="F77" s="33"/>
      <c r="G77" s="32"/>
      <c r="H77" s="26"/>
      <c r="I77" s="57"/>
    </row>
    <row r="78" spans="1:9" ht="12.75">
      <c r="A78" s="6">
        <v>9</v>
      </c>
      <c r="B78" s="114">
        <v>46</v>
      </c>
      <c r="C78" s="112" t="s">
        <v>261</v>
      </c>
      <c r="D78" s="15" t="s">
        <v>234</v>
      </c>
      <c r="E78" s="15" t="s">
        <v>235</v>
      </c>
      <c r="F78" s="33"/>
      <c r="G78" s="32">
        <v>44800</v>
      </c>
      <c r="H78" s="26"/>
      <c r="I78" s="57"/>
    </row>
    <row r="79" spans="1:9" ht="12.75">
      <c r="A79" s="6">
        <v>10</v>
      </c>
      <c r="B79" s="114">
        <v>21</v>
      </c>
      <c r="C79" s="112" t="s">
        <v>29</v>
      </c>
      <c r="D79" s="15" t="s">
        <v>42</v>
      </c>
      <c r="E79" s="15" t="s">
        <v>43</v>
      </c>
      <c r="F79" s="33"/>
      <c r="G79" s="32">
        <v>44804</v>
      </c>
      <c r="H79" s="26"/>
      <c r="I79" s="57"/>
    </row>
    <row r="80" spans="1:9" ht="12.75">
      <c r="A80" s="6">
        <v>11</v>
      </c>
      <c r="B80" s="114">
        <v>47</v>
      </c>
      <c r="C80" s="112" t="s">
        <v>261</v>
      </c>
      <c r="D80" s="15" t="s">
        <v>236</v>
      </c>
      <c r="E80" s="15" t="s">
        <v>237</v>
      </c>
      <c r="F80" s="33"/>
      <c r="G80" s="32">
        <v>45500</v>
      </c>
      <c r="H80" s="26"/>
      <c r="I80" s="57"/>
    </row>
    <row r="81" spans="1:9" ht="12.75">
      <c r="A81" s="6">
        <v>12</v>
      </c>
      <c r="B81" s="114">
        <v>28</v>
      </c>
      <c r="C81" s="112" t="s">
        <v>29</v>
      </c>
      <c r="D81" s="15" t="s">
        <v>45</v>
      </c>
      <c r="E81" s="15" t="s">
        <v>46</v>
      </c>
      <c r="F81" s="33"/>
      <c r="G81" s="32">
        <v>45542</v>
      </c>
      <c r="H81" s="26"/>
      <c r="I81" s="57"/>
    </row>
    <row r="82" spans="1:9" ht="12.75">
      <c r="A82" s="6">
        <v>13</v>
      </c>
      <c r="B82" s="114">
        <v>51</v>
      </c>
      <c r="C82" s="112" t="s">
        <v>261</v>
      </c>
      <c r="D82" s="15" t="s">
        <v>243</v>
      </c>
      <c r="E82" s="15" t="s">
        <v>244</v>
      </c>
      <c r="F82" s="33"/>
      <c r="G82" s="32">
        <v>45600</v>
      </c>
      <c r="H82" s="26"/>
      <c r="I82" s="57"/>
    </row>
    <row r="83" spans="1:9" ht="12.75">
      <c r="A83" s="6">
        <v>14</v>
      </c>
      <c r="B83" s="114">
        <v>49</v>
      </c>
      <c r="C83" s="112" t="s">
        <v>261</v>
      </c>
      <c r="D83" s="15" t="s">
        <v>240</v>
      </c>
      <c r="E83" s="15" t="s">
        <v>241</v>
      </c>
      <c r="F83" s="33"/>
      <c r="G83" s="32">
        <v>45700</v>
      </c>
      <c r="H83" s="26"/>
      <c r="I83" s="57"/>
    </row>
    <row r="84" spans="1:9" ht="12.75">
      <c r="A84" s="6">
        <v>15</v>
      </c>
      <c r="B84" s="114">
        <v>50</v>
      </c>
      <c r="C84" s="112" t="s">
        <v>261</v>
      </c>
      <c r="D84" s="15" t="s">
        <v>242</v>
      </c>
      <c r="E84" s="15" t="s">
        <v>239</v>
      </c>
      <c r="F84" s="33"/>
      <c r="G84" s="32">
        <v>45700</v>
      </c>
      <c r="H84" s="26"/>
      <c r="I84" s="57"/>
    </row>
    <row r="85" spans="1:9" ht="12.75">
      <c r="A85" s="6">
        <v>16</v>
      </c>
      <c r="B85" s="114">
        <v>48</v>
      </c>
      <c r="C85" s="112" t="s">
        <v>261</v>
      </c>
      <c r="D85" s="15" t="s">
        <v>238</v>
      </c>
      <c r="E85" s="15" t="s">
        <v>239</v>
      </c>
      <c r="F85" s="33"/>
      <c r="G85" s="32">
        <v>46000</v>
      </c>
      <c r="H85" s="26"/>
      <c r="I85" s="57"/>
    </row>
    <row r="86" spans="1:9" ht="12.75">
      <c r="A86" s="136" t="s">
        <v>301</v>
      </c>
      <c r="B86" s="114"/>
      <c r="C86" s="112"/>
      <c r="D86" s="15"/>
      <c r="E86" s="15"/>
      <c r="F86" s="33"/>
      <c r="G86" s="32"/>
      <c r="H86" s="26"/>
      <c r="I86" s="57"/>
    </row>
    <row r="87" spans="1:9" ht="12.75">
      <c r="A87" s="6">
        <v>17</v>
      </c>
      <c r="B87" s="114">
        <v>52</v>
      </c>
      <c r="C87" s="112" t="s">
        <v>261</v>
      </c>
      <c r="D87" s="15" t="s">
        <v>245</v>
      </c>
      <c r="E87" s="15" t="s">
        <v>246</v>
      </c>
      <c r="F87" s="33"/>
      <c r="G87" s="32">
        <v>46000</v>
      </c>
      <c r="H87" s="26"/>
      <c r="I87" s="57"/>
    </row>
    <row r="88" spans="1:9" ht="12.75">
      <c r="A88" s="6">
        <v>18</v>
      </c>
      <c r="B88" s="114">
        <v>39</v>
      </c>
      <c r="C88" s="112" t="s">
        <v>31</v>
      </c>
      <c r="D88" s="15" t="s">
        <v>32</v>
      </c>
      <c r="E88" s="15" t="s">
        <v>33</v>
      </c>
      <c r="F88" s="33"/>
      <c r="G88" s="32">
        <v>46100</v>
      </c>
      <c r="H88" s="26"/>
      <c r="I88" s="57"/>
    </row>
    <row r="89" spans="1:9" ht="12.75">
      <c r="A89" s="6">
        <v>19</v>
      </c>
      <c r="B89" s="114">
        <v>53</v>
      </c>
      <c r="C89" s="112" t="s">
        <v>261</v>
      </c>
      <c r="D89" s="15" t="s">
        <v>247</v>
      </c>
      <c r="E89" s="15" t="s">
        <v>248</v>
      </c>
      <c r="F89" s="33"/>
      <c r="G89" s="32">
        <v>46100</v>
      </c>
      <c r="H89" s="26"/>
      <c r="I89" s="57"/>
    </row>
    <row r="90" spans="1:9" ht="12.75">
      <c r="A90" s="6">
        <v>20</v>
      </c>
      <c r="B90" s="114">
        <v>15</v>
      </c>
      <c r="C90" s="112" t="s">
        <v>34</v>
      </c>
      <c r="D90" s="15" t="s">
        <v>40</v>
      </c>
      <c r="E90" s="15" t="s">
        <v>41</v>
      </c>
      <c r="F90" s="33"/>
      <c r="G90" s="32">
        <v>46200</v>
      </c>
      <c r="H90" s="26"/>
      <c r="I90" s="57"/>
    </row>
    <row r="91" spans="1:9" ht="12.75">
      <c r="A91" s="6">
        <v>21</v>
      </c>
      <c r="B91" s="114">
        <v>22</v>
      </c>
      <c r="C91" s="112" t="s">
        <v>29</v>
      </c>
      <c r="D91" s="15" t="s">
        <v>42</v>
      </c>
      <c r="E91" s="15" t="s">
        <v>112</v>
      </c>
      <c r="F91" s="33"/>
      <c r="G91" s="32">
        <v>46698</v>
      </c>
      <c r="H91" s="26"/>
      <c r="I91" s="57"/>
    </row>
    <row r="92" spans="1:9" ht="12.75">
      <c r="A92" s="6">
        <v>22</v>
      </c>
      <c r="B92" s="114">
        <v>8</v>
      </c>
      <c r="C92" s="112" t="s">
        <v>36</v>
      </c>
      <c r="D92" s="15" t="s">
        <v>37</v>
      </c>
      <c r="E92" s="15" t="s">
        <v>30</v>
      </c>
      <c r="F92" s="33"/>
      <c r="G92" s="32">
        <v>46800</v>
      </c>
      <c r="H92" s="26"/>
      <c r="I92" s="57"/>
    </row>
    <row r="93" spans="1:9" ht="12.75">
      <c r="A93" s="6">
        <v>23</v>
      </c>
      <c r="B93" s="114">
        <v>20</v>
      </c>
      <c r="C93" s="112" t="s">
        <v>29</v>
      </c>
      <c r="D93" s="15" t="s">
        <v>42</v>
      </c>
      <c r="E93" s="15" t="s">
        <v>89</v>
      </c>
      <c r="F93" s="33"/>
      <c r="G93" s="32">
        <v>47425</v>
      </c>
      <c r="H93" s="26"/>
      <c r="I93" s="57"/>
    </row>
    <row r="94" spans="1:9" ht="12.75">
      <c r="A94" s="6">
        <v>24</v>
      </c>
      <c r="B94" s="114">
        <v>24</v>
      </c>
      <c r="C94" s="112" t="s">
        <v>28</v>
      </c>
      <c r="D94" s="15" t="s">
        <v>115</v>
      </c>
      <c r="E94" s="15" t="s">
        <v>116</v>
      </c>
      <c r="F94" s="15"/>
      <c r="G94" s="32">
        <v>47630</v>
      </c>
      <c r="H94" s="26"/>
      <c r="I94" s="12"/>
    </row>
    <row r="95" spans="1:9" ht="12.75">
      <c r="A95" s="136" t="s">
        <v>304</v>
      </c>
      <c r="B95" s="114"/>
      <c r="C95" s="112"/>
      <c r="D95" s="15"/>
      <c r="E95" s="15"/>
      <c r="F95" s="15"/>
      <c r="G95" s="32"/>
      <c r="H95" s="26"/>
      <c r="I95" s="12"/>
    </row>
    <row r="96" spans="1:9" ht="12.75">
      <c r="A96" s="6">
        <v>25</v>
      </c>
      <c r="B96" s="114">
        <v>2</v>
      </c>
      <c r="C96" s="112" t="s">
        <v>77</v>
      </c>
      <c r="D96" s="15" t="s">
        <v>88</v>
      </c>
      <c r="E96" s="15" t="s">
        <v>89</v>
      </c>
      <c r="F96" s="15"/>
      <c r="G96" s="32">
        <v>47875</v>
      </c>
      <c r="H96" s="26"/>
      <c r="I96" s="12"/>
    </row>
    <row r="97" spans="1:9" ht="12.75">
      <c r="A97" s="6">
        <v>26</v>
      </c>
      <c r="B97" s="114">
        <v>30</v>
      </c>
      <c r="C97" s="112" t="s">
        <v>28</v>
      </c>
      <c r="D97" s="15" t="s">
        <v>123</v>
      </c>
      <c r="E97" s="15" t="s">
        <v>124</v>
      </c>
      <c r="F97" s="15"/>
      <c r="G97" s="32">
        <v>47900</v>
      </c>
      <c r="H97" s="26"/>
      <c r="I97" s="12"/>
    </row>
    <row r="98" spans="1:9" ht="12.75">
      <c r="A98" s="6">
        <v>27</v>
      </c>
      <c r="B98" s="114">
        <v>19</v>
      </c>
      <c r="C98" s="112" t="s">
        <v>34</v>
      </c>
      <c r="D98" s="15" t="s">
        <v>110</v>
      </c>
      <c r="E98" s="15" t="s">
        <v>111</v>
      </c>
      <c r="F98" s="15"/>
      <c r="G98" s="32">
        <v>48060</v>
      </c>
      <c r="H98" s="26"/>
      <c r="I98" s="12"/>
    </row>
    <row r="99" spans="1:9" ht="12.75">
      <c r="A99" s="6">
        <v>28</v>
      </c>
      <c r="B99" s="114">
        <v>3</v>
      </c>
      <c r="C99" s="112" t="s">
        <v>134</v>
      </c>
      <c r="D99" s="15" t="s">
        <v>52</v>
      </c>
      <c r="E99" s="15" t="s">
        <v>90</v>
      </c>
      <c r="F99" s="15"/>
      <c r="G99" s="32">
        <v>48100</v>
      </c>
      <c r="H99" s="26"/>
      <c r="I99" s="12"/>
    </row>
    <row r="100" spans="1:9" ht="12.75">
      <c r="A100" s="6">
        <v>29</v>
      </c>
      <c r="B100" s="114">
        <v>14</v>
      </c>
      <c r="C100" s="112" t="s">
        <v>34</v>
      </c>
      <c r="D100" s="15" t="s">
        <v>105</v>
      </c>
      <c r="E100" s="15" t="s">
        <v>41</v>
      </c>
      <c r="F100" s="15"/>
      <c r="G100" s="32">
        <v>48100</v>
      </c>
      <c r="H100" s="26"/>
      <c r="I100" s="12"/>
    </row>
    <row r="101" spans="1:9" ht="12.75">
      <c r="A101" s="6">
        <v>30</v>
      </c>
      <c r="B101" s="114">
        <v>27</v>
      </c>
      <c r="C101" s="112" t="s">
        <v>29</v>
      </c>
      <c r="D101" s="15" t="s">
        <v>194</v>
      </c>
      <c r="E101" s="15" t="s">
        <v>196</v>
      </c>
      <c r="F101" s="15"/>
      <c r="G101" s="32">
        <v>48800</v>
      </c>
      <c r="H101" s="26"/>
      <c r="I101" s="12"/>
    </row>
    <row r="102" spans="1:9" ht="12.75">
      <c r="A102" s="6">
        <v>32</v>
      </c>
      <c r="B102" s="114">
        <v>34</v>
      </c>
      <c r="C102" s="112" t="s">
        <v>28</v>
      </c>
      <c r="D102" s="15" t="s">
        <v>128</v>
      </c>
      <c r="E102" s="15" t="s">
        <v>130</v>
      </c>
      <c r="F102" s="15"/>
      <c r="G102" s="32">
        <v>49100</v>
      </c>
      <c r="H102" s="26"/>
      <c r="I102" s="12"/>
    </row>
    <row r="103" spans="1:9" ht="12.75">
      <c r="A103" s="6">
        <v>33</v>
      </c>
      <c r="B103" s="114">
        <v>26</v>
      </c>
      <c r="C103" s="112" t="s">
        <v>29</v>
      </c>
      <c r="D103" s="15" t="s">
        <v>119</v>
      </c>
      <c r="E103" s="15" t="s">
        <v>120</v>
      </c>
      <c r="F103" s="15"/>
      <c r="G103" s="32">
        <v>49200</v>
      </c>
      <c r="H103" s="26"/>
      <c r="I103" s="12"/>
    </row>
    <row r="104" spans="1:9" ht="12.75">
      <c r="A104" s="136" t="s">
        <v>305</v>
      </c>
      <c r="B104" s="114"/>
      <c r="C104" s="112"/>
      <c r="D104" s="15"/>
      <c r="E104" s="15"/>
      <c r="F104" s="15"/>
      <c r="G104" s="32"/>
      <c r="H104" s="26"/>
      <c r="I104" s="12"/>
    </row>
    <row r="105" spans="1:9" ht="12.75">
      <c r="A105" s="6">
        <v>34</v>
      </c>
      <c r="B105" s="114">
        <v>9</v>
      </c>
      <c r="C105" s="112" t="s">
        <v>34</v>
      </c>
      <c r="D105" s="15" t="s">
        <v>97</v>
      </c>
      <c r="E105" s="15" t="s">
        <v>98</v>
      </c>
      <c r="F105" s="15"/>
      <c r="G105" s="32">
        <v>49300</v>
      </c>
      <c r="H105" s="26"/>
      <c r="I105" s="12"/>
    </row>
    <row r="106" spans="1:9" ht="12.75">
      <c r="A106" s="6">
        <v>35</v>
      </c>
      <c r="B106" s="114">
        <v>37</v>
      </c>
      <c r="C106" s="112" t="s">
        <v>28</v>
      </c>
      <c r="D106" s="15" t="s">
        <v>50</v>
      </c>
      <c r="E106" s="15" t="s">
        <v>51</v>
      </c>
      <c r="F106" s="15"/>
      <c r="G106" s="32">
        <v>49463</v>
      </c>
      <c r="H106" s="26"/>
      <c r="I106" s="12"/>
    </row>
    <row r="107" spans="1:9" ht="12.75">
      <c r="A107" s="6">
        <v>36</v>
      </c>
      <c r="B107" s="114">
        <v>12</v>
      </c>
      <c r="C107" s="112" t="s">
        <v>28</v>
      </c>
      <c r="D107" s="15" t="s">
        <v>103</v>
      </c>
      <c r="E107" s="15" t="s">
        <v>35</v>
      </c>
      <c r="F107" s="15"/>
      <c r="G107" s="32">
        <v>49500</v>
      </c>
      <c r="H107" s="26"/>
      <c r="I107" s="12"/>
    </row>
    <row r="108" spans="1:9" ht="12.75">
      <c r="A108" s="6">
        <v>37</v>
      </c>
      <c r="B108" s="114">
        <v>18</v>
      </c>
      <c r="C108" s="112" t="s">
        <v>28</v>
      </c>
      <c r="D108" s="15" t="s">
        <v>108</v>
      </c>
      <c r="E108" s="15" t="s">
        <v>109</v>
      </c>
      <c r="F108" s="15"/>
      <c r="G108" s="32">
        <v>50000</v>
      </c>
      <c r="H108" s="26"/>
      <c r="I108" s="12"/>
    </row>
    <row r="109" spans="1:9" ht="12.75">
      <c r="A109" s="6">
        <v>38</v>
      </c>
      <c r="B109" s="114">
        <v>29</v>
      </c>
      <c r="C109" s="112" t="s">
        <v>28</v>
      </c>
      <c r="D109" s="15" t="s">
        <v>121</v>
      </c>
      <c r="E109" s="15" t="s">
        <v>122</v>
      </c>
      <c r="F109" s="15"/>
      <c r="G109" s="32">
        <v>50024</v>
      </c>
      <c r="H109" s="26"/>
      <c r="I109" s="12"/>
    </row>
    <row r="110" spans="1:9" ht="12.75">
      <c r="A110" s="6">
        <v>39</v>
      </c>
      <c r="B110" s="114">
        <v>10</v>
      </c>
      <c r="C110" s="112" t="s">
        <v>28</v>
      </c>
      <c r="D110" s="15" t="s">
        <v>99</v>
      </c>
      <c r="E110" s="15" t="s">
        <v>100</v>
      </c>
      <c r="F110" s="15"/>
      <c r="G110" s="32">
        <v>50200</v>
      </c>
      <c r="H110" s="26"/>
      <c r="I110" s="12"/>
    </row>
    <row r="111" spans="1:9" ht="12.75">
      <c r="A111" s="6">
        <v>40</v>
      </c>
      <c r="B111" s="114">
        <v>11</v>
      </c>
      <c r="C111" s="112" t="s">
        <v>34</v>
      </c>
      <c r="D111" s="15" t="s">
        <v>101</v>
      </c>
      <c r="E111" s="15" t="s">
        <v>102</v>
      </c>
      <c r="F111" s="15"/>
      <c r="G111" s="32">
        <v>50500</v>
      </c>
      <c r="H111" s="26"/>
      <c r="I111" s="119"/>
    </row>
    <row r="112" spans="1:9" ht="12.75">
      <c r="A112" s="6">
        <v>41</v>
      </c>
      <c r="B112" s="114">
        <v>32</v>
      </c>
      <c r="C112" s="112" t="s">
        <v>28</v>
      </c>
      <c r="D112" s="15" t="s">
        <v>126</v>
      </c>
      <c r="E112" s="15" t="s">
        <v>127</v>
      </c>
      <c r="F112" s="15"/>
      <c r="G112" s="32">
        <v>50500</v>
      </c>
      <c r="H112" s="26"/>
      <c r="I112" s="12"/>
    </row>
    <row r="113" spans="1:9" ht="12.75">
      <c r="A113" s="136" t="s">
        <v>307</v>
      </c>
      <c r="B113" s="114"/>
      <c r="C113" s="112"/>
      <c r="D113" s="15"/>
      <c r="E113" s="15"/>
      <c r="F113" s="15"/>
      <c r="G113" s="32"/>
      <c r="H113" s="26"/>
      <c r="I113" s="119"/>
    </row>
    <row r="114" spans="1:9" ht="12.75">
      <c r="A114" s="6">
        <v>42</v>
      </c>
      <c r="B114" s="114">
        <v>13</v>
      </c>
      <c r="C114" s="112" t="s">
        <v>28</v>
      </c>
      <c r="D114" s="15" t="s">
        <v>104</v>
      </c>
      <c r="E114" s="15" t="s">
        <v>76</v>
      </c>
      <c r="F114" s="15"/>
      <c r="G114" s="32">
        <v>50900</v>
      </c>
      <c r="H114" s="26"/>
      <c r="I114" s="12"/>
    </row>
    <row r="115" spans="1:9" ht="12.75">
      <c r="A115" s="6">
        <v>43</v>
      </c>
      <c r="B115" s="114">
        <v>60</v>
      </c>
      <c r="C115" s="112" t="s">
        <v>29</v>
      </c>
      <c r="D115" s="15" t="s">
        <v>143</v>
      </c>
      <c r="E115" s="15" t="s">
        <v>299</v>
      </c>
      <c r="F115" s="15"/>
      <c r="G115" s="32">
        <v>50910</v>
      </c>
      <c r="H115" s="26"/>
      <c r="I115" s="12"/>
    </row>
    <row r="116" spans="1:9" ht="12.75">
      <c r="A116" s="6">
        <v>44</v>
      </c>
      <c r="B116" s="114">
        <v>25</v>
      </c>
      <c r="C116" s="112" t="s">
        <v>77</v>
      </c>
      <c r="D116" s="15" t="s">
        <v>117</v>
      </c>
      <c r="E116" s="15" t="s">
        <v>118</v>
      </c>
      <c r="F116" s="15"/>
      <c r="G116" s="32">
        <v>51300</v>
      </c>
      <c r="H116" s="26"/>
      <c r="I116" s="12"/>
    </row>
    <row r="117" spans="1:9" ht="12.75">
      <c r="A117" s="6">
        <v>45</v>
      </c>
      <c r="B117" s="114">
        <v>17</v>
      </c>
      <c r="C117" s="112" t="s">
        <v>29</v>
      </c>
      <c r="D117" s="15" t="s">
        <v>107</v>
      </c>
      <c r="E117" s="15" t="s">
        <v>39</v>
      </c>
      <c r="F117" s="15"/>
      <c r="G117" s="32">
        <v>51790</v>
      </c>
      <c r="H117" s="26"/>
      <c r="I117" s="12"/>
    </row>
    <row r="118" spans="1:9" ht="12.75">
      <c r="A118" s="6">
        <v>46</v>
      </c>
      <c r="B118" s="114">
        <v>6</v>
      </c>
      <c r="C118" s="112" t="s">
        <v>28</v>
      </c>
      <c r="D118" s="15" t="s">
        <v>93</v>
      </c>
      <c r="E118" s="15" t="s">
        <v>94</v>
      </c>
      <c r="F118" s="15"/>
      <c r="G118" s="32">
        <v>51800</v>
      </c>
      <c r="H118" s="26"/>
      <c r="I118" s="12"/>
    </row>
    <row r="119" spans="1:9" ht="12.75">
      <c r="A119" s="6">
        <v>47</v>
      </c>
      <c r="B119" s="114">
        <v>35</v>
      </c>
      <c r="C119" s="112" t="s">
        <v>28</v>
      </c>
      <c r="D119" s="15" t="s">
        <v>131</v>
      </c>
      <c r="E119" s="15" t="s">
        <v>132</v>
      </c>
      <c r="F119" s="15"/>
      <c r="G119" s="32">
        <v>52156</v>
      </c>
      <c r="H119" s="26"/>
      <c r="I119" s="12"/>
    </row>
    <row r="120" spans="1:9" ht="12.75">
      <c r="A120" s="6">
        <v>48</v>
      </c>
      <c r="B120" s="114">
        <v>33</v>
      </c>
      <c r="C120" s="112" t="s">
        <v>34</v>
      </c>
      <c r="D120" s="15" t="s">
        <v>128</v>
      </c>
      <c r="E120" s="15" t="s">
        <v>129</v>
      </c>
      <c r="F120" s="15"/>
      <c r="G120" s="32">
        <v>52400</v>
      </c>
      <c r="H120" s="26"/>
      <c r="I120" s="12"/>
    </row>
    <row r="121" spans="1:9" ht="12.75">
      <c r="A121" s="136" t="s">
        <v>306</v>
      </c>
      <c r="B121" s="114"/>
      <c r="C121" s="112"/>
      <c r="D121" s="15"/>
      <c r="E121" s="15"/>
      <c r="F121" s="15"/>
      <c r="G121" s="32"/>
      <c r="H121" s="26"/>
      <c r="I121" s="12"/>
    </row>
    <row r="122" spans="1:9" ht="12.75">
      <c r="A122" s="6">
        <v>49</v>
      </c>
      <c r="B122" s="114">
        <v>5</v>
      </c>
      <c r="C122" s="112" t="s">
        <v>34</v>
      </c>
      <c r="D122" s="15" t="s">
        <v>91</v>
      </c>
      <c r="E122" s="15" t="s">
        <v>92</v>
      </c>
      <c r="F122" s="15"/>
      <c r="G122" s="32">
        <v>52800</v>
      </c>
      <c r="H122" s="26"/>
      <c r="I122" s="12"/>
    </row>
    <row r="123" spans="1:9" ht="12.75">
      <c r="A123" s="6">
        <v>50</v>
      </c>
      <c r="B123" s="114">
        <v>59</v>
      </c>
      <c r="C123" s="112" t="s">
        <v>29</v>
      </c>
      <c r="D123" s="15" t="s">
        <v>259</v>
      </c>
      <c r="E123" s="15" t="s">
        <v>260</v>
      </c>
      <c r="F123" s="15"/>
      <c r="G123" s="32">
        <v>52900</v>
      </c>
      <c r="H123" s="26"/>
      <c r="I123" s="12"/>
    </row>
    <row r="124" spans="1:9" ht="12.75">
      <c r="A124" s="6">
        <v>51</v>
      </c>
      <c r="B124" s="114">
        <v>7</v>
      </c>
      <c r="C124" s="112" t="s">
        <v>28</v>
      </c>
      <c r="D124" s="15" t="s">
        <v>95</v>
      </c>
      <c r="E124" s="15" t="s">
        <v>96</v>
      </c>
      <c r="F124" s="15"/>
      <c r="G124" s="32">
        <v>52980</v>
      </c>
      <c r="H124" s="26"/>
      <c r="I124" s="12"/>
    </row>
    <row r="125" spans="1:9" ht="12.75">
      <c r="A125" s="6">
        <v>52</v>
      </c>
      <c r="B125" s="114">
        <v>1</v>
      </c>
      <c r="C125" s="112" t="s">
        <v>34</v>
      </c>
      <c r="D125" s="15" t="s">
        <v>86</v>
      </c>
      <c r="E125" s="15" t="s">
        <v>87</v>
      </c>
      <c r="F125" s="15"/>
      <c r="G125" s="32">
        <v>54180</v>
      </c>
      <c r="H125" s="26"/>
      <c r="I125" s="12"/>
    </row>
    <row r="126" spans="1:9" ht="12.75">
      <c r="A126" s="6">
        <v>53</v>
      </c>
      <c r="B126" s="114">
        <v>23</v>
      </c>
      <c r="C126" s="112" t="s">
        <v>28</v>
      </c>
      <c r="D126" s="15" t="s">
        <v>113</v>
      </c>
      <c r="E126" s="15" t="s">
        <v>114</v>
      </c>
      <c r="F126" s="15"/>
      <c r="G126" s="32">
        <v>54320</v>
      </c>
      <c r="H126" s="26"/>
      <c r="I126" s="12"/>
    </row>
    <row r="127" spans="1:9" ht="12.75">
      <c r="A127" s="6">
        <v>54</v>
      </c>
      <c r="B127" s="114">
        <v>16</v>
      </c>
      <c r="C127" s="112" t="s">
        <v>28</v>
      </c>
      <c r="D127" s="15" t="s">
        <v>106</v>
      </c>
      <c r="E127" s="15" t="s">
        <v>38</v>
      </c>
      <c r="F127" s="15"/>
      <c r="G127" s="32">
        <v>55100</v>
      </c>
      <c r="H127" s="26"/>
      <c r="I127" s="12"/>
    </row>
    <row r="128" spans="2:9" ht="12.75">
      <c r="B128" s="114"/>
      <c r="C128" s="112"/>
      <c r="D128" s="15"/>
      <c r="E128" s="15"/>
      <c r="F128" s="15"/>
      <c r="G128" s="32"/>
      <c r="H128" s="26"/>
      <c r="I128" s="12"/>
    </row>
    <row r="129" spans="1:9" ht="12.75">
      <c r="A129" s="6">
        <v>31</v>
      </c>
      <c r="B129" s="114">
        <v>31</v>
      </c>
      <c r="C129" s="112" t="s">
        <v>28</v>
      </c>
      <c r="D129" s="15" t="s">
        <v>47</v>
      </c>
      <c r="E129" s="15" t="s">
        <v>125</v>
      </c>
      <c r="F129" s="15"/>
      <c r="G129" s="32">
        <v>49000</v>
      </c>
      <c r="H129" s="26"/>
      <c r="I129" s="12"/>
    </row>
    <row r="130" spans="1:9" ht="12.75">
      <c r="A130" s="6">
        <v>54</v>
      </c>
      <c r="B130" s="114">
        <v>54</v>
      </c>
      <c r="C130" s="112" t="s">
        <v>262</v>
      </c>
      <c r="D130" s="15" t="s">
        <v>249</v>
      </c>
      <c r="E130" s="15" t="s">
        <v>250</v>
      </c>
      <c r="F130" s="15"/>
      <c r="G130" s="32"/>
      <c r="H130" s="26"/>
      <c r="I130" s="12"/>
    </row>
    <row r="131" spans="1:9" ht="12.75">
      <c r="A131" s="6">
        <v>55</v>
      </c>
      <c r="B131" s="114">
        <v>55</v>
      </c>
      <c r="C131" s="112" t="s">
        <v>262</v>
      </c>
      <c r="D131" s="15" t="s">
        <v>251</v>
      </c>
      <c r="E131" s="15" t="s">
        <v>252</v>
      </c>
      <c r="F131" s="15"/>
      <c r="G131" s="32"/>
      <c r="H131" s="106"/>
      <c r="I131" s="108"/>
    </row>
    <row r="132" spans="1:9" ht="12.75">
      <c r="A132" s="6">
        <v>56</v>
      </c>
      <c r="B132" s="114">
        <v>56</v>
      </c>
      <c r="C132" s="112" t="s">
        <v>262</v>
      </c>
      <c r="D132" s="15" t="s">
        <v>253</v>
      </c>
      <c r="E132" s="15" t="s">
        <v>254</v>
      </c>
      <c r="F132" s="15"/>
      <c r="G132" s="32"/>
      <c r="H132" s="106"/>
      <c r="I132" s="108"/>
    </row>
    <row r="133" spans="1:9" ht="12.75">
      <c r="A133" s="6">
        <v>57</v>
      </c>
      <c r="B133" s="114">
        <v>57</v>
      </c>
      <c r="C133" s="112" t="s">
        <v>262</v>
      </c>
      <c r="D133" s="15" t="s">
        <v>255</v>
      </c>
      <c r="E133" s="15" t="s">
        <v>256</v>
      </c>
      <c r="F133" s="15"/>
      <c r="G133" s="32"/>
      <c r="H133" s="106"/>
      <c r="I133" s="108"/>
    </row>
    <row r="134" spans="1:9" ht="12.75">
      <c r="A134" s="6">
        <v>58</v>
      </c>
      <c r="B134" s="114">
        <v>58</v>
      </c>
      <c r="C134" s="112" t="s">
        <v>262</v>
      </c>
      <c r="D134" s="15" t="s">
        <v>257</v>
      </c>
      <c r="E134" s="15" t="s">
        <v>258</v>
      </c>
      <c r="F134" s="15"/>
      <c r="G134" s="32"/>
      <c r="H134" s="106"/>
      <c r="I134" s="108"/>
    </row>
    <row r="135" spans="2:3" ht="12">
      <c r="B135" s="74"/>
      <c r="C135" s="7"/>
    </row>
    <row r="136" spans="2:9" ht="24">
      <c r="B136" s="83" t="s">
        <v>0</v>
      </c>
      <c r="C136" s="83" t="s">
        <v>84</v>
      </c>
      <c r="D136" s="84" t="s">
        <v>1</v>
      </c>
      <c r="E136" s="116"/>
      <c r="F136" s="117" t="s">
        <v>25</v>
      </c>
      <c r="G136" s="101" t="s">
        <v>24</v>
      </c>
      <c r="H136" s="118"/>
      <c r="I136" s="54" t="s">
        <v>5</v>
      </c>
    </row>
    <row r="137" spans="1:9" ht="12.75">
      <c r="A137" s="6">
        <v>1</v>
      </c>
      <c r="B137" s="113">
        <v>45</v>
      </c>
      <c r="C137" s="120" t="s">
        <v>261</v>
      </c>
      <c r="D137" s="121" t="s">
        <v>232</v>
      </c>
      <c r="E137" s="15" t="s">
        <v>233</v>
      </c>
      <c r="F137" s="33"/>
      <c r="G137" s="32">
        <v>129500</v>
      </c>
      <c r="H137" s="26"/>
      <c r="I137" s="57"/>
    </row>
    <row r="138" spans="1:9" ht="12.75">
      <c r="A138" s="6">
        <v>2</v>
      </c>
      <c r="B138" s="114">
        <v>44</v>
      </c>
      <c r="C138" s="112" t="s">
        <v>261</v>
      </c>
      <c r="D138" s="15" t="s">
        <v>230</v>
      </c>
      <c r="E138" s="15" t="s">
        <v>231</v>
      </c>
      <c r="F138" s="33"/>
      <c r="G138" s="32">
        <v>130000</v>
      </c>
      <c r="H138" s="26"/>
      <c r="I138" s="57"/>
    </row>
    <row r="139" spans="1:9" ht="12.75">
      <c r="A139" s="6">
        <v>3</v>
      </c>
      <c r="B139" s="114">
        <v>21</v>
      </c>
      <c r="C139" s="112" t="s">
        <v>29</v>
      </c>
      <c r="D139" s="15" t="s">
        <v>42</v>
      </c>
      <c r="E139" s="15" t="s">
        <v>43</v>
      </c>
      <c r="F139" s="33"/>
      <c r="G139" s="32">
        <v>130566</v>
      </c>
      <c r="H139" s="26"/>
      <c r="I139" s="57"/>
    </row>
    <row r="140" spans="1:9" ht="12.75">
      <c r="A140" s="6">
        <v>4</v>
      </c>
      <c r="B140" s="114">
        <v>46</v>
      </c>
      <c r="C140" s="112" t="s">
        <v>261</v>
      </c>
      <c r="D140" s="15" t="s">
        <v>234</v>
      </c>
      <c r="E140" s="15" t="s">
        <v>235</v>
      </c>
      <c r="F140" s="33"/>
      <c r="G140" s="32">
        <v>131400</v>
      </c>
      <c r="H140" s="26"/>
      <c r="I140" s="57"/>
    </row>
    <row r="141" spans="1:9" ht="12.75">
      <c r="A141" s="6">
        <v>5</v>
      </c>
      <c r="B141" s="114">
        <v>36</v>
      </c>
      <c r="C141" s="112"/>
      <c r="D141" s="15" t="s">
        <v>48</v>
      </c>
      <c r="E141" s="15" t="s">
        <v>49</v>
      </c>
      <c r="F141" s="33"/>
      <c r="G141" s="32">
        <v>132100</v>
      </c>
      <c r="H141" s="26"/>
      <c r="I141" s="57"/>
    </row>
    <row r="142" spans="1:9" ht="12.75">
      <c r="A142" s="6">
        <v>6</v>
      </c>
      <c r="B142" s="114">
        <v>41</v>
      </c>
      <c r="C142" s="112" t="s">
        <v>28</v>
      </c>
      <c r="D142" s="15" t="s">
        <v>212</v>
      </c>
      <c r="E142" s="15" t="s">
        <v>213</v>
      </c>
      <c r="F142" s="33"/>
      <c r="G142" s="32">
        <v>132100</v>
      </c>
      <c r="H142" s="26"/>
      <c r="I142" s="57"/>
    </row>
    <row r="143" spans="1:9" ht="12.75">
      <c r="A143" s="6">
        <v>7</v>
      </c>
      <c r="B143" s="114">
        <v>38</v>
      </c>
      <c r="C143" s="112" t="s">
        <v>34</v>
      </c>
      <c r="D143" s="15" t="s">
        <v>74</v>
      </c>
      <c r="E143" s="15" t="s">
        <v>133</v>
      </c>
      <c r="F143" s="33"/>
      <c r="G143" s="32">
        <v>133100</v>
      </c>
      <c r="H143" s="106"/>
      <c r="I143" s="111"/>
    </row>
    <row r="144" spans="1:9" ht="12.75">
      <c r="A144" s="6">
        <v>8</v>
      </c>
      <c r="B144" s="114">
        <v>48</v>
      </c>
      <c r="C144" s="112" t="s">
        <v>261</v>
      </c>
      <c r="D144" s="15" t="s">
        <v>238</v>
      </c>
      <c r="E144" s="15" t="s">
        <v>239</v>
      </c>
      <c r="F144" s="33"/>
      <c r="G144" s="32">
        <v>133300</v>
      </c>
      <c r="H144" s="26"/>
      <c r="I144" s="57"/>
    </row>
    <row r="145" spans="1:9" ht="12.75">
      <c r="A145" s="6">
        <v>9</v>
      </c>
      <c r="B145" s="114">
        <v>47</v>
      </c>
      <c r="C145" s="112" t="s">
        <v>261</v>
      </c>
      <c r="D145" s="15" t="s">
        <v>236</v>
      </c>
      <c r="E145" s="15" t="s">
        <v>237</v>
      </c>
      <c r="F145" s="33"/>
      <c r="G145" s="32">
        <v>133700</v>
      </c>
      <c r="H145" s="26"/>
      <c r="I145" s="57"/>
    </row>
    <row r="146" spans="1:9" ht="12.75">
      <c r="A146" s="6">
        <v>10</v>
      </c>
      <c r="B146" s="114">
        <v>39</v>
      </c>
      <c r="C146" s="112" t="s">
        <v>31</v>
      </c>
      <c r="D146" s="15" t="s">
        <v>32</v>
      </c>
      <c r="E146" s="15" t="s">
        <v>33</v>
      </c>
      <c r="F146" s="33"/>
      <c r="G146" s="32">
        <v>134400</v>
      </c>
      <c r="H146" s="26"/>
      <c r="I146" s="57"/>
    </row>
    <row r="147" spans="1:9" ht="12.75">
      <c r="A147" s="6">
        <v>11</v>
      </c>
      <c r="B147" s="114">
        <v>8</v>
      </c>
      <c r="C147" s="112" t="s">
        <v>36</v>
      </c>
      <c r="D147" s="15" t="s">
        <v>37</v>
      </c>
      <c r="E147" s="15" t="s">
        <v>30</v>
      </c>
      <c r="F147" s="33"/>
      <c r="G147" s="32">
        <v>135700</v>
      </c>
      <c r="H147" s="26"/>
      <c r="I147" s="57"/>
    </row>
    <row r="148" spans="1:9" ht="12.75">
      <c r="A148" s="6">
        <v>12</v>
      </c>
      <c r="B148" s="114">
        <v>28</v>
      </c>
      <c r="C148" s="112" t="s">
        <v>29</v>
      </c>
      <c r="D148" s="15" t="s">
        <v>45</v>
      </c>
      <c r="E148" s="15" t="s">
        <v>46</v>
      </c>
      <c r="F148" s="33"/>
      <c r="G148" s="32">
        <v>135745</v>
      </c>
      <c r="H148" s="26"/>
      <c r="I148" s="57"/>
    </row>
    <row r="149" spans="1:9" ht="12.75">
      <c r="A149" s="6">
        <v>13</v>
      </c>
      <c r="B149" s="114">
        <v>22</v>
      </c>
      <c r="C149" s="112" t="s">
        <v>29</v>
      </c>
      <c r="D149" s="15" t="s">
        <v>42</v>
      </c>
      <c r="E149" s="15" t="s">
        <v>112</v>
      </c>
      <c r="F149" s="33"/>
      <c r="G149" s="32">
        <v>136000</v>
      </c>
      <c r="H149" s="26"/>
      <c r="I149" s="57"/>
    </row>
    <row r="150" spans="1:9" ht="12.75">
      <c r="A150" s="6">
        <v>14</v>
      </c>
      <c r="B150" s="114">
        <v>24</v>
      </c>
      <c r="C150" s="112" t="s">
        <v>28</v>
      </c>
      <c r="D150" s="15" t="s">
        <v>115</v>
      </c>
      <c r="E150" s="15" t="s">
        <v>116</v>
      </c>
      <c r="F150" s="33"/>
      <c r="G150" s="32">
        <v>137160</v>
      </c>
      <c r="H150" s="26"/>
      <c r="I150" s="57"/>
    </row>
    <row r="151" spans="1:9" ht="12.75">
      <c r="A151" s="6">
        <v>15</v>
      </c>
      <c r="B151" s="114">
        <v>3</v>
      </c>
      <c r="C151" s="112" t="s">
        <v>134</v>
      </c>
      <c r="D151" s="15" t="s">
        <v>52</v>
      </c>
      <c r="E151" s="15" t="s">
        <v>90</v>
      </c>
      <c r="F151" s="33"/>
      <c r="G151" s="32">
        <v>138500</v>
      </c>
      <c r="H151" s="26"/>
      <c r="I151" s="57"/>
    </row>
    <row r="152" spans="1:9" ht="12.75">
      <c r="A152" s="6">
        <v>16</v>
      </c>
      <c r="B152" s="114">
        <v>15</v>
      </c>
      <c r="C152" s="112" t="s">
        <v>34</v>
      </c>
      <c r="D152" s="15" t="s">
        <v>40</v>
      </c>
      <c r="E152" s="15" t="s">
        <v>41</v>
      </c>
      <c r="F152" s="33"/>
      <c r="G152" s="32">
        <v>138500</v>
      </c>
      <c r="H152" s="26"/>
      <c r="I152" s="57"/>
    </row>
    <row r="153" spans="1:9" ht="12.75">
      <c r="A153" s="6">
        <v>17</v>
      </c>
      <c r="B153" s="114">
        <v>20</v>
      </c>
      <c r="C153" s="112" t="s">
        <v>29</v>
      </c>
      <c r="D153" s="15" t="s">
        <v>42</v>
      </c>
      <c r="E153" s="15" t="s">
        <v>89</v>
      </c>
      <c r="F153" s="33"/>
      <c r="G153" s="32">
        <v>138670</v>
      </c>
      <c r="H153" s="26"/>
      <c r="I153" s="57"/>
    </row>
    <row r="154" spans="1:9" ht="12.75">
      <c r="A154" s="6">
        <v>18</v>
      </c>
      <c r="B154" s="114">
        <v>18</v>
      </c>
      <c r="C154" s="112" t="s">
        <v>28</v>
      </c>
      <c r="D154" s="15" t="s">
        <v>108</v>
      </c>
      <c r="E154" s="15" t="s">
        <v>109</v>
      </c>
      <c r="F154" s="33"/>
      <c r="G154" s="32">
        <v>139800</v>
      </c>
      <c r="H154" s="26"/>
      <c r="I154" s="57"/>
    </row>
    <row r="155" spans="1:9" ht="12.75">
      <c r="A155" s="6">
        <v>19</v>
      </c>
      <c r="B155" s="114">
        <v>2</v>
      </c>
      <c r="C155" s="112" t="s">
        <v>77</v>
      </c>
      <c r="D155" s="15" t="s">
        <v>88</v>
      </c>
      <c r="E155" s="15" t="s">
        <v>89</v>
      </c>
      <c r="F155" s="33"/>
      <c r="G155" s="32">
        <v>140070</v>
      </c>
      <c r="H155" s="26"/>
      <c r="I155" s="57"/>
    </row>
    <row r="156" spans="1:9" ht="12.75">
      <c r="A156" s="6">
        <v>20</v>
      </c>
      <c r="B156" s="114">
        <v>14</v>
      </c>
      <c r="C156" s="112" t="s">
        <v>34</v>
      </c>
      <c r="D156" s="15" t="s">
        <v>105</v>
      </c>
      <c r="E156" s="15" t="s">
        <v>41</v>
      </c>
      <c r="F156" s="33"/>
      <c r="G156" s="32">
        <v>140100</v>
      </c>
      <c r="H156" s="26"/>
      <c r="I156" s="57"/>
    </row>
    <row r="157" spans="1:9" ht="12.75">
      <c r="A157" s="6">
        <v>22</v>
      </c>
      <c r="B157" s="114">
        <v>27</v>
      </c>
      <c r="C157" s="112" t="s">
        <v>29</v>
      </c>
      <c r="D157" s="15" t="s">
        <v>194</v>
      </c>
      <c r="E157" s="15" t="s">
        <v>196</v>
      </c>
      <c r="F157" s="33"/>
      <c r="G157" s="32">
        <v>140400</v>
      </c>
      <c r="H157" s="26"/>
      <c r="I157" s="57"/>
    </row>
    <row r="158" spans="1:9" ht="12.75">
      <c r="A158" s="6">
        <v>23</v>
      </c>
      <c r="B158" s="114">
        <v>19</v>
      </c>
      <c r="C158" s="112" t="s">
        <v>34</v>
      </c>
      <c r="D158" s="15" t="s">
        <v>110</v>
      </c>
      <c r="E158" s="15" t="s">
        <v>111</v>
      </c>
      <c r="F158" s="33"/>
      <c r="G158" s="32">
        <v>140500</v>
      </c>
      <c r="H158" s="26"/>
      <c r="I158" s="57"/>
    </row>
    <row r="159" spans="1:9" ht="12.75">
      <c r="A159" s="6">
        <v>24</v>
      </c>
      <c r="B159" s="114">
        <v>34</v>
      </c>
      <c r="C159" s="112" t="s">
        <v>28</v>
      </c>
      <c r="D159" s="15" t="s">
        <v>128</v>
      </c>
      <c r="E159" s="15" t="s">
        <v>130</v>
      </c>
      <c r="F159" s="15"/>
      <c r="G159" s="32">
        <v>140700</v>
      </c>
      <c r="H159" s="26"/>
      <c r="I159" s="12"/>
    </row>
    <row r="160" spans="1:9" ht="12.75">
      <c r="A160" s="6">
        <v>25</v>
      </c>
      <c r="B160" s="114">
        <v>5</v>
      </c>
      <c r="C160" s="112" t="s">
        <v>34</v>
      </c>
      <c r="D160" s="15" t="s">
        <v>91</v>
      </c>
      <c r="E160" s="15" t="s">
        <v>92</v>
      </c>
      <c r="F160" s="15"/>
      <c r="G160" s="32">
        <v>141400</v>
      </c>
      <c r="H160" s="26"/>
      <c r="I160" s="12"/>
    </row>
    <row r="161" spans="1:9" ht="12.75">
      <c r="A161" s="6">
        <v>26</v>
      </c>
      <c r="B161" s="114">
        <v>10</v>
      </c>
      <c r="C161" s="112" t="s">
        <v>28</v>
      </c>
      <c r="D161" s="15" t="s">
        <v>99</v>
      </c>
      <c r="E161" s="15" t="s">
        <v>100</v>
      </c>
      <c r="F161" s="15"/>
      <c r="G161" s="32">
        <v>141900</v>
      </c>
      <c r="H161" s="26"/>
      <c r="I161" s="12"/>
    </row>
    <row r="162" spans="1:9" ht="12.75">
      <c r="A162" s="6">
        <v>27</v>
      </c>
      <c r="B162" s="114">
        <v>12</v>
      </c>
      <c r="C162" s="112" t="s">
        <v>28</v>
      </c>
      <c r="D162" s="15" t="s">
        <v>103</v>
      </c>
      <c r="E162" s="15" t="s">
        <v>35</v>
      </c>
      <c r="F162" s="15"/>
      <c r="G162" s="32">
        <v>142900</v>
      </c>
      <c r="H162" s="26"/>
      <c r="I162" s="12"/>
    </row>
    <row r="163" spans="1:9" ht="12.75">
      <c r="A163" s="6">
        <v>28</v>
      </c>
      <c r="B163" s="114">
        <v>13</v>
      </c>
      <c r="C163" s="112" t="s">
        <v>28</v>
      </c>
      <c r="D163" s="15" t="s">
        <v>104</v>
      </c>
      <c r="E163" s="15" t="s">
        <v>76</v>
      </c>
      <c r="F163" s="15"/>
      <c r="G163" s="32">
        <v>143000</v>
      </c>
      <c r="H163" s="26"/>
      <c r="I163" s="12"/>
    </row>
    <row r="164" spans="1:9" ht="12.75">
      <c r="A164" s="6">
        <v>29</v>
      </c>
      <c r="B164" s="114">
        <v>31</v>
      </c>
      <c r="C164" s="112" t="s">
        <v>28</v>
      </c>
      <c r="D164" s="15" t="s">
        <v>47</v>
      </c>
      <c r="E164" s="15" t="s">
        <v>125</v>
      </c>
      <c r="F164" s="15"/>
      <c r="G164" s="32">
        <v>143300</v>
      </c>
      <c r="H164" s="26"/>
      <c r="I164" s="12"/>
    </row>
    <row r="165" spans="1:9" ht="12.75">
      <c r="A165" s="6">
        <v>30</v>
      </c>
      <c r="B165" s="114">
        <v>30</v>
      </c>
      <c r="C165" s="112" t="s">
        <v>28</v>
      </c>
      <c r="D165" s="15" t="s">
        <v>123</v>
      </c>
      <c r="E165" s="15" t="s">
        <v>124</v>
      </c>
      <c r="F165" s="15"/>
      <c r="G165" s="32">
        <v>143500</v>
      </c>
      <c r="H165" s="26"/>
      <c r="I165" s="12"/>
    </row>
    <row r="166" spans="1:9" ht="12.75">
      <c r="A166" s="6">
        <v>31</v>
      </c>
      <c r="B166" s="114">
        <v>11</v>
      </c>
      <c r="C166" s="112" t="s">
        <v>34</v>
      </c>
      <c r="D166" s="15" t="s">
        <v>101</v>
      </c>
      <c r="E166" s="15" t="s">
        <v>102</v>
      </c>
      <c r="F166" s="15"/>
      <c r="G166" s="32">
        <v>143800</v>
      </c>
      <c r="H166" s="26"/>
      <c r="I166" s="119"/>
    </row>
    <row r="167" spans="1:9" ht="12.75">
      <c r="A167" s="6">
        <v>32</v>
      </c>
      <c r="B167" s="114">
        <v>32</v>
      </c>
      <c r="C167" s="112" t="s">
        <v>28</v>
      </c>
      <c r="D167" s="15" t="s">
        <v>126</v>
      </c>
      <c r="E167" s="15" t="s">
        <v>127</v>
      </c>
      <c r="F167" s="15"/>
      <c r="G167" s="32">
        <v>143800</v>
      </c>
      <c r="H167" s="26"/>
      <c r="I167" s="12"/>
    </row>
    <row r="168" spans="1:9" ht="12.75">
      <c r="A168" s="6">
        <v>33</v>
      </c>
      <c r="B168" s="114">
        <v>17</v>
      </c>
      <c r="C168" s="112" t="s">
        <v>29</v>
      </c>
      <c r="D168" s="15" t="s">
        <v>107</v>
      </c>
      <c r="E168" s="15" t="s">
        <v>39</v>
      </c>
      <c r="F168" s="15"/>
      <c r="G168" s="32">
        <v>144310</v>
      </c>
      <c r="H168" s="26"/>
      <c r="I168" s="12"/>
    </row>
    <row r="169" spans="1:9" ht="12.75">
      <c r="A169" s="6">
        <v>34</v>
      </c>
      <c r="B169" s="114">
        <v>29</v>
      </c>
      <c r="C169" s="112" t="s">
        <v>28</v>
      </c>
      <c r="D169" s="15" t="s">
        <v>121</v>
      </c>
      <c r="E169" s="15" t="s">
        <v>122</v>
      </c>
      <c r="F169" s="15"/>
      <c r="G169" s="32">
        <v>145521</v>
      </c>
      <c r="H169" s="26"/>
      <c r="I169" s="12"/>
    </row>
    <row r="170" spans="1:9" ht="12.75">
      <c r="A170" s="6">
        <v>35</v>
      </c>
      <c r="B170" s="114">
        <v>33</v>
      </c>
      <c r="C170" s="112" t="s">
        <v>34</v>
      </c>
      <c r="D170" s="15" t="s">
        <v>128</v>
      </c>
      <c r="E170" s="15" t="s">
        <v>129</v>
      </c>
      <c r="F170" s="15"/>
      <c r="G170" s="32">
        <v>146400</v>
      </c>
      <c r="H170" s="26"/>
      <c r="I170" s="12"/>
    </row>
    <row r="171" spans="1:9" ht="12.75">
      <c r="A171" s="6">
        <v>36</v>
      </c>
      <c r="B171" s="114">
        <v>9</v>
      </c>
      <c r="C171" s="112" t="s">
        <v>34</v>
      </c>
      <c r="D171" s="15" t="s">
        <v>97</v>
      </c>
      <c r="E171" s="15" t="s">
        <v>98</v>
      </c>
      <c r="F171" s="15"/>
      <c r="G171" s="32">
        <v>146500</v>
      </c>
      <c r="H171" s="26"/>
      <c r="I171" s="12"/>
    </row>
    <row r="172" spans="1:9" ht="12.75">
      <c r="A172" s="6">
        <v>37</v>
      </c>
      <c r="B172" s="114">
        <v>35</v>
      </c>
      <c r="C172" s="112" t="s">
        <v>28</v>
      </c>
      <c r="D172" s="15" t="s">
        <v>131</v>
      </c>
      <c r="E172" s="15" t="s">
        <v>132</v>
      </c>
      <c r="F172" s="15"/>
      <c r="G172" s="32">
        <v>146535</v>
      </c>
      <c r="H172" s="26"/>
      <c r="I172" s="12"/>
    </row>
    <row r="173" spans="1:9" ht="12.75">
      <c r="A173" s="6">
        <v>38</v>
      </c>
      <c r="B173" s="114">
        <v>37</v>
      </c>
      <c r="C173" s="112" t="s">
        <v>28</v>
      </c>
      <c r="D173" s="15" t="s">
        <v>50</v>
      </c>
      <c r="E173" s="15" t="s">
        <v>51</v>
      </c>
      <c r="F173" s="15"/>
      <c r="G173" s="32">
        <v>146752</v>
      </c>
      <c r="H173" s="26"/>
      <c r="I173" s="12"/>
    </row>
    <row r="174" spans="1:9" ht="12.75">
      <c r="A174" s="6">
        <v>39</v>
      </c>
      <c r="B174" s="114">
        <v>59</v>
      </c>
      <c r="C174" s="112" t="s">
        <v>29</v>
      </c>
      <c r="D174" s="15" t="s">
        <v>259</v>
      </c>
      <c r="E174" s="15" t="s">
        <v>260</v>
      </c>
      <c r="F174" s="15"/>
      <c r="G174" s="32">
        <v>147700</v>
      </c>
      <c r="H174" s="26"/>
      <c r="I174" s="12"/>
    </row>
    <row r="175" spans="1:9" ht="12.75">
      <c r="A175" s="6">
        <v>40</v>
      </c>
      <c r="B175" s="114">
        <v>26</v>
      </c>
      <c r="C175" s="112" t="s">
        <v>29</v>
      </c>
      <c r="D175" s="15" t="s">
        <v>119</v>
      </c>
      <c r="E175" s="15" t="s">
        <v>120</v>
      </c>
      <c r="F175" s="15"/>
      <c r="G175" s="32">
        <v>148700</v>
      </c>
      <c r="H175" s="26"/>
      <c r="I175" s="12"/>
    </row>
    <row r="176" spans="1:9" ht="12.75">
      <c r="A176" s="6">
        <v>41</v>
      </c>
      <c r="B176" s="114">
        <v>25</v>
      </c>
      <c r="C176" s="112" t="s">
        <v>77</v>
      </c>
      <c r="D176" s="15" t="s">
        <v>117</v>
      </c>
      <c r="E176" s="15" t="s">
        <v>118</v>
      </c>
      <c r="F176" s="15"/>
      <c r="G176" s="32">
        <v>149500</v>
      </c>
      <c r="H176" s="26"/>
      <c r="I176" s="12"/>
    </row>
    <row r="177" spans="1:9" ht="12.75">
      <c r="A177" s="6">
        <v>42</v>
      </c>
      <c r="B177" s="114">
        <v>7</v>
      </c>
      <c r="C177" s="112" t="s">
        <v>28</v>
      </c>
      <c r="D177" s="15" t="s">
        <v>95</v>
      </c>
      <c r="E177" s="15" t="s">
        <v>96</v>
      </c>
      <c r="F177" s="15"/>
      <c r="G177" s="32">
        <v>152300</v>
      </c>
      <c r="H177" s="26"/>
      <c r="I177" s="12"/>
    </row>
    <row r="178" spans="1:9" ht="12.75">
      <c r="A178" s="6">
        <v>43</v>
      </c>
      <c r="B178" s="114">
        <v>1</v>
      </c>
      <c r="C178" s="112" t="s">
        <v>34</v>
      </c>
      <c r="D178" s="15" t="s">
        <v>86</v>
      </c>
      <c r="E178" s="15" t="s">
        <v>87</v>
      </c>
      <c r="F178" s="15"/>
      <c r="G178" s="32">
        <v>153000</v>
      </c>
      <c r="H178" s="26"/>
      <c r="I178" s="12"/>
    </row>
    <row r="179" spans="1:9" ht="12.75">
      <c r="A179" s="6">
        <v>44</v>
      </c>
      <c r="B179" s="114">
        <v>16</v>
      </c>
      <c r="C179" s="112" t="s">
        <v>28</v>
      </c>
      <c r="D179" s="15" t="s">
        <v>106</v>
      </c>
      <c r="E179" s="15" t="s">
        <v>38</v>
      </c>
      <c r="F179" s="15"/>
      <c r="G179" s="32">
        <v>153500</v>
      </c>
      <c r="H179" s="26"/>
      <c r="I179" s="12"/>
    </row>
    <row r="180" spans="1:9" ht="12.75">
      <c r="A180" s="6">
        <v>45</v>
      </c>
      <c r="B180" s="114">
        <v>6</v>
      </c>
      <c r="C180" s="112" t="s">
        <v>28</v>
      </c>
      <c r="D180" s="15" t="s">
        <v>93</v>
      </c>
      <c r="E180" s="15" t="s">
        <v>94</v>
      </c>
      <c r="F180" s="15"/>
      <c r="G180" s="32" t="s">
        <v>77</v>
      </c>
      <c r="H180" s="26"/>
      <c r="I180" s="12"/>
    </row>
    <row r="181" spans="1:9" ht="12.75">
      <c r="A181" s="6">
        <v>46</v>
      </c>
      <c r="B181" s="114">
        <v>23</v>
      </c>
      <c r="C181" s="112" t="s">
        <v>28</v>
      </c>
      <c r="D181" s="15" t="s">
        <v>113</v>
      </c>
      <c r="E181" s="15" t="s">
        <v>114</v>
      </c>
      <c r="F181" s="15"/>
      <c r="G181" s="32" t="s">
        <v>77</v>
      </c>
      <c r="H181" s="26"/>
      <c r="I181" s="12"/>
    </row>
    <row r="182" spans="1:9" ht="12.75">
      <c r="A182" s="6">
        <v>47</v>
      </c>
      <c r="B182" s="114">
        <v>40</v>
      </c>
      <c r="C182" s="112" t="s">
        <v>28</v>
      </c>
      <c r="D182" s="15" t="s">
        <v>211</v>
      </c>
      <c r="E182" s="15" t="s">
        <v>38</v>
      </c>
      <c r="F182" s="15"/>
      <c r="G182" s="32"/>
      <c r="H182" s="26"/>
      <c r="I182" s="12"/>
    </row>
    <row r="183" spans="1:9" ht="12.75">
      <c r="A183" s="6">
        <v>48</v>
      </c>
      <c r="B183" s="114">
        <v>42</v>
      </c>
      <c r="C183" s="112" t="s">
        <v>218</v>
      </c>
      <c r="D183" s="15" t="s">
        <v>214</v>
      </c>
      <c r="E183" s="15" t="s">
        <v>215</v>
      </c>
      <c r="F183" s="15"/>
      <c r="G183" s="32"/>
      <c r="H183" s="26"/>
      <c r="I183" s="12"/>
    </row>
    <row r="184" spans="1:9" ht="12.75">
      <c r="A184" s="6">
        <v>49</v>
      </c>
      <c r="B184" s="114">
        <v>43</v>
      </c>
      <c r="C184" s="112" t="s">
        <v>218</v>
      </c>
      <c r="D184" s="15" t="s">
        <v>216</v>
      </c>
      <c r="E184" s="15" t="s">
        <v>217</v>
      </c>
      <c r="F184" s="15"/>
      <c r="G184" s="32"/>
      <c r="H184" s="26"/>
      <c r="I184" s="12"/>
    </row>
    <row r="185" spans="1:9" ht="12.75">
      <c r="A185" s="6">
        <v>50</v>
      </c>
      <c r="B185" s="114">
        <v>49</v>
      </c>
      <c r="C185" s="112" t="s">
        <v>261</v>
      </c>
      <c r="D185" s="15" t="s">
        <v>240</v>
      </c>
      <c r="E185" s="15" t="s">
        <v>241</v>
      </c>
      <c r="F185" s="15"/>
      <c r="G185" s="32"/>
      <c r="H185" s="26"/>
      <c r="I185" s="12"/>
    </row>
    <row r="186" spans="1:9" ht="12.75">
      <c r="A186" s="6">
        <v>51</v>
      </c>
      <c r="B186" s="114">
        <v>50</v>
      </c>
      <c r="C186" s="112" t="s">
        <v>261</v>
      </c>
      <c r="D186" s="15" t="s">
        <v>242</v>
      </c>
      <c r="E186" s="15" t="s">
        <v>239</v>
      </c>
      <c r="F186" s="15"/>
      <c r="G186" s="32"/>
      <c r="H186" s="26"/>
      <c r="I186" s="12"/>
    </row>
    <row r="187" spans="1:9" ht="12.75">
      <c r="A187" s="6">
        <v>52</v>
      </c>
      <c r="B187" s="114">
        <v>51</v>
      </c>
      <c r="C187" s="112" t="s">
        <v>261</v>
      </c>
      <c r="D187" s="15" t="s">
        <v>243</v>
      </c>
      <c r="E187" s="15" t="s">
        <v>244</v>
      </c>
      <c r="F187" s="15"/>
      <c r="G187" s="32"/>
      <c r="H187" s="26"/>
      <c r="I187" s="12"/>
    </row>
    <row r="188" spans="1:9" ht="12.75">
      <c r="A188" s="6">
        <v>53</v>
      </c>
      <c r="B188" s="114">
        <v>52</v>
      </c>
      <c r="C188" s="112" t="s">
        <v>261</v>
      </c>
      <c r="D188" s="15" t="s">
        <v>245</v>
      </c>
      <c r="E188" s="15" t="s">
        <v>246</v>
      </c>
      <c r="F188" s="15"/>
      <c r="G188" s="32"/>
      <c r="H188" s="26"/>
      <c r="I188" s="12"/>
    </row>
    <row r="189" spans="1:9" ht="12.75">
      <c r="A189" s="6">
        <v>54</v>
      </c>
      <c r="B189" s="114">
        <v>53</v>
      </c>
      <c r="C189" s="112" t="s">
        <v>261</v>
      </c>
      <c r="D189" s="15" t="s">
        <v>247</v>
      </c>
      <c r="E189" s="15" t="s">
        <v>248</v>
      </c>
      <c r="F189" s="15"/>
      <c r="G189" s="32"/>
      <c r="H189" s="26"/>
      <c r="I189" s="12"/>
    </row>
    <row r="190" spans="1:9" ht="12.75">
      <c r="A190" s="6">
        <v>55</v>
      </c>
      <c r="B190" s="114">
        <v>54</v>
      </c>
      <c r="C190" s="112" t="s">
        <v>262</v>
      </c>
      <c r="D190" s="15" t="s">
        <v>249</v>
      </c>
      <c r="E190" s="15" t="s">
        <v>250</v>
      </c>
      <c r="F190" s="15"/>
      <c r="G190" s="32"/>
      <c r="H190" s="26"/>
      <c r="I190" s="12"/>
    </row>
    <row r="191" spans="1:9" ht="12.75">
      <c r="A191" s="6">
        <v>56</v>
      </c>
      <c r="B191" s="114">
        <v>55</v>
      </c>
      <c r="C191" s="112" t="s">
        <v>262</v>
      </c>
      <c r="D191" s="15" t="s">
        <v>251</v>
      </c>
      <c r="E191" s="15" t="s">
        <v>252</v>
      </c>
      <c r="F191" s="15"/>
      <c r="G191" s="32"/>
      <c r="H191" s="106"/>
      <c r="I191" s="108"/>
    </row>
    <row r="192" spans="1:9" ht="12.75">
      <c r="A192" s="6">
        <v>57</v>
      </c>
      <c r="B192" s="114">
        <v>56</v>
      </c>
      <c r="C192" s="112" t="s">
        <v>262</v>
      </c>
      <c r="D192" s="15" t="s">
        <v>253</v>
      </c>
      <c r="E192" s="15" t="s">
        <v>254</v>
      </c>
      <c r="F192" s="15"/>
      <c r="G192" s="32"/>
      <c r="H192" s="106"/>
      <c r="I192" s="108"/>
    </row>
    <row r="193" spans="1:9" ht="12.75">
      <c r="A193" s="6">
        <v>58</v>
      </c>
      <c r="B193" s="114">
        <v>57</v>
      </c>
      <c r="C193" s="112" t="s">
        <v>262</v>
      </c>
      <c r="D193" s="15" t="s">
        <v>255</v>
      </c>
      <c r="E193" s="15" t="s">
        <v>256</v>
      </c>
      <c r="F193" s="15"/>
      <c r="G193" s="32"/>
      <c r="H193" s="106"/>
      <c r="I193" s="108"/>
    </row>
    <row r="194" spans="1:9" ht="12.75">
      <c r="A194" s="6">
        <v>59</v>
      </c>
      <c r="B194" s="114">
        <v>58</v>
      </c>
      <c r="C194" s="112" t="s">
        <v>262</v>
      </c>
      <c r="D194" s="15" t="s">
        <v>257</v>
      </c>
      <c r="E194" s="15" t="s">
        <v>258</v>
      </c>
      <c r="F194" s="15"/>
      <c r="G194" s="32"/>
      <c r="H194" s="106"/>
      <c r="I194" s="108"/>
    </row>
    <row r="195" spans="1:9" ht="12.75">
      <c r="A195" s="6">
        <v>60</v>
      </c>
      <c r="B195" s="114">
        <v>60</v>
      </c>
      <c r="C195" s="112" t="s">
        <v>29</v>
      </c>
      <c r="D195" s="15" t="s">
        <v>143</v>
      </c>
      <c r="E195" s="15" t="s">
        <v>299</v>
      </c>
      <c r="F195" s="15"/>
      <c r="G195" s="32"/>
      <c r="H195" s="26"/>
      <c r="I195" s="12"/>
    </row>
    <row r="196" spans="2:3" ht="12">
      <c r="B196" s="74"/>
      <c r="C196" s="7"/>
    </row>
    <row r="197" spans="2:3" ht="12">
      <c r="B197" s="74"/>
      <c r="C197" s="7"/>
    </row>
    <row r="198" spans="2:3" ht="12">
      <c r="B198" s="74"/>
      <c r="C198" s="7"/>
    </row>
    <row r="199" spans="2:3" ht="12">
      <c r="B199" s="74"/>
      <c r="C199" s="7"/>
    </row>
    <row r="200" spans="2:3" ht="12">
      <c r="B200" s="74"/>
      <c r="C200" s="7"/>
    </row>
    <row r="201" spans="2:3" ht="12">
      <c r="B201" s="74"/>
      <c r="C201" s="7"/>
    </row>
    <row r="202" spans="2:3" ht="12">
      <c r="B202" s="74"/>
      <c r="C202" s="7"/>
    </row>
    <row r="203" spans="2:3" ht="12">
      <c r="B203" s="74"/>
      <c r="C203" s="7"/>
    </row>
    <row r="204" spans="2:3" ht="12">
      <c r="B204" s="74"/>
      <c r="C204" s="7"/>
    </row>
    <row r="205" spans="2:3" ht="12">
      <c r="B205" s="74"/>
      <c r="C205" s="7"/>
    </row>
    <row r="206" spans="2:3" ht="12">
      <c r="B206" s="74"/>
      <c r="C206" s="7"/>
    </row>
    <row r="207" spans="2:3" ht="12">
      <c r="B207" s="74"/>
      <c r="C207" s="7"/>
    </row>
    <row r="208" spans="2:3" ht="12">
      <c r="B208" s="74"/>
      <c r="C208" s="7"/>
    </row>
    <row r="209" spans="2:3" ht="12">
      <c r="B209" s="74"/>
      <c r="C209" s="7"/>
    </row>
    <row r="210" spans="2:3" ht="12">
      <c r="B210" s="74"/>
      <c r="C210" s="7"/>
    </row>
    <row r="211" spans="2:3" ht="12">
      <c r="B211" s="74"/>
      <c r="C211" s="7"/>
    </row>
    <row r="212" spans="2:3" ht="12">
      <c r="B212" s="74"/>
      <c r="C212" s="7"/>
    </row>
    <row r="213" spans="2:3" ht="12">
      <c r="B213" s="74"/>
      <c r="C213" s="7"/>
    </row>
    <row r="214" spans="2:3" ht="12">
      <c r="B214" s="74"/>
      <c r="C214" s="7"/>
    </row>
    <row r="215" spans="2:3" ht="12">
      <c r="B215" s="74"/>
      <c r="C215" s="7"/>
    </row>
    <row r="216" spans="2:3" ht="12">
      <c r="B216" s="74"/>
      <c r="C216" s="7"/>
    </row>
    <row r="217" spans="2:3" ht="12">
      <c r="B217" s="74"/>
      <c r="C217" s="7"/>
    </row>
    <row r="218" spans="2:3" ht="12">
      <c r="B218" s="74"/>
      <c r="C218" s="7"/>
    </row>
    <row r="219" spans="2:3" ht="12">
      <c r="B219" s="74"/>
      <c r="C219" s="7"/>
    </row>
    <row r="220" spans="2:3" ht="12">
      <c r="B220" s="74"/>
      <c r="C220" s="7"/>
    </row>
    <row r="221" spans="2:3" ht="12">
      <c r="B221" s="74"/>
      <c r="C221" s="7"/>
    </row>
    <row r="222" spans="2:3" ht="12">
      <c r="B222" s="74"/>
      <c r="C222" s="7"/>
    </row>
    <row r="223" spans="2:3" ht="12">
      <c r="B223" s="74"/>
      <c r="C223" s="7"/>
    </row>
    <row r="224" spans="2:3" ht="12">
      <c r="B224" s="74"/>
      <c r="C224" s="7"/>
    </row>
    <row r="225" spans="2:3" ht="12">
      <c r="B225" s="74"/>
      <c r="C225" s="7"/>
    </row>
    <row r="226" spans="2:3" ht="12">
      <c r="B226" s="74"/>
      <c r="C226" s="7"/>
    </row>
    <row r="227" spans="2:3" ht="12">
      <c r="B227" s="74"/>
      <c r="C227" s="7"/>
    </row>
    <row r="228" spans="2:3" ht="12">
      <c r="B228" s="74"/>
      <c r="C228" s="7"/>
    </row>
    <row r="229" spans="2:3" ht="12">
      <c r="B229" s="74"/>
      <c r="C229" s="7"/>
    </row>
    <row r="230" spans="2:3" ht="12">
      <c r="B230" s="74"/>
      <c r="C230" s="7"/>
    </row>
    <row r="231" spans="2:3" ht="12">
      <c r="B231" s="74"/>
      <c r="C231" s="7"/>
    </row>
    <row r="232" spans="2:3" ht="12">
      <c r="B232" s="74"/>
      <c r="C232" s="7"/>
    </row>
    <row r="233" spans="2:3" ht="12">
      <c r="B233" s="74"/>
      <c r="C233" s="7"/>
    </row>
    <row r="234" spans="2:3" ht="12">
      <c r="B234" s="74"/>
      <c r="C234" s="7"/>
    </row>
    <row r="235" spans="2:3" ht="12">
      <c r="B235" s="74"/>
      <c r="C235" s="7"/>
    </row>
    <row r="236" spans="2:3" ht="12">
      <c r="B236" s="74"/>
      <c r="C236" s="7"/>
    </row>
    <row r="237" spans="2:3" ht="12">
      <c r="B237" s="74"/>
      <c r="C237" s="7"/>
    </row>
    <row r="238" spans="2:3" ht="12">
      <c r="B238" s="74"/>
      <c r="C238" s="7"/>
    </row>
    <row r="239" spans="2:3" ht="12">
      <c r="B239" s="74"/>
      <c r="C239" s="7"/>
    </row>
    <row r="240" spans="2:3" ht="12">
      <c r="B240" s="74"/>
      <c r="C240" s="7"/>
    </row>
    <row r="241" spans="2:3" ht="12">
      <c r="B241" s="74"/>
      <c r="C241" s="7"/>
    </row>
    <row r="242" spans="2:3" ht="12">
      <c r="B242" s="74"/>
      <c r="C242" s="7"/>
    </row>
    <row r="243" spans="2:3" ht="12">
      <c r="B243" s="74"/>
      <c r="C243" s="7"/>
    </row>
    <row r="244" spans="2:3" ht="12">
      <c r="B244" s="74"/>
      <c r="C244" s="7"/>
    </row>
    <row r="245" spans="2:3" ht="12">
      <c r="B245" s="74"/>
      <c r="C245" s="7"/>
    </row>
    <row r="246" spans="2:3" ht="12">
      <c r="B246" s="74"/>
      <c r="C246" s="7"/>
    </row>
    <row r="247" spans="2:3" ht="12">
      <c r="B247" s="74"/>
      <c r="C247" s="7"/>
    </row>
    <row r="248" spans="2:3" ht="12">
      <c r="B248" s="74"/>
      <c r="C248" s="7"/>
    </row>
    <row r="249" spans="2:3" ht="12">
      <c r="B249" s="74"/>
      <c r="C249" s="7"/>
    </row>
    <row r="250" spans="2:3" ht="12">
      <c r="B250" s="74"/>
      <c r="C250" s="7"/>
    </row>
    <row r="251" spans="2:3" ht="12">
      <c r="B251" s="74"/>
      <c r="C251" s="7"/>
    </row>
    <row r="252" spans="2:3" ht="12">
      <c r="B252" s="74"/>
      <c r="C252" s="7"/>
    </row>
    <row r="253" spans="2:3" ht="12">
      <c r="B253" s="74"/>
      <c r="C253" s="7"/>
    </row>
    <row r="254" spans="2:3" ht="12">
      <c r="B254" s="74"/>
      <c r="C254" s="7"/>
    </row>
    <row r="255" spans="2:3" ht="12">
      <c r="B255" s="74"/>
      <c r="C255" s="7"/>
    </row>
    <row r="256" spans="2:3" ht="12">
      <c r="B256" s="74"/>
      <c r="C256" s="7"/>
    </row>
    <row r="257" spans="2:3" ht="12">
      <c r="B257" s="74"/>
      <c r="C257" s="7"/>
    </row>
    <row r="258" spans="2:3" ht="12">
      <c r="B258" s="74"/>
      <c r="C258" s="7"/>
    </row>
    <row r="259" spans="2:3" ht="12">
      <c r="B259" s="74"/>
      <c r="C259" s="7"/>
    </row>
    <row r="260" spans="2:3" ht="12">
      <c r="B260" s="74"/>
      <c r="C260" s="7"/>
    </row>
    <row r="261" spans="2:3" ht="12">
      <c r="B261" s="74"/>
      <c r="C261" s="7"/>
    </row>
    <row r="262" spans="2:3" ht="12">
      <c r="B262" s="74"/>
      <c r="C262" s="7"/>
    </row>
    <row r="263" spans="2:3" ht="12">
      <c r="B263" s="74"/>
      <c r="C263" s="7"/>
    </row>
    <row r="264" spans="2:3" ht="12">
      <c r="B264" s="74"/>
      <c r="C264" s="7"/>
    </row>
    <row r="265" spans="2:3" ht="12">
      <c r="B265" s="74"/>
      <c r="C265" s="7"/>
    </row>
    <row r="266" spans="2:3" ht="12">
      <c r="B266" s="74"/>
      <c r="C266" s="7"/>
    </row>
    <row r="267" spans="2:3" ht="12">
      <c r="B267" s="74"/>
      <c r="C267" s="7"/>
    </row>
    <row r="268" spans="2:3" ht="12">
      <c r="B268" s="74"/>
      <c r="C268" s="7"/>
    </row>
    <row r="269" spans="2:3" ht="12">
      <c r="B269" s="74"/>
      <c r="C269" s="7"/>
    </row>
    <row r="270" spans="2:3" ht="12">
      <c r="B270" s="74"/>
      <c r="C270" s="7"/>
    </row>
    <row r="271" spans="2:3" ht="12">
      <c r="B271" s="74"/>
      <c r="C271" s="7"/>
    </row>
    <row r="272" spans="2:3" ht="12">
      <c r="B272" s="74"/>
      <c r="C272" s="7"/>
    </row>
    <row r="273" spans="2:3" ht="12">
      <c r="B273" s="74"/>
      <c r="C273" s="7"/>
    </row>
    <row r="274" spans="2:3" ht="12">
      <c r="B274" s="74"/>
      <c r="C274" s="7"/>
    </row>
    <row r="275" spans="2:3" ht="12">
      <c r="B275" s="74"/>
      <c r="C275" s="7"/>
    </row>
    <row r="276" spans="2:3" ht="12">
      <c r="B276" s="74"/>
      <c r="C276" s="7"/>
    </row>
    <row r="277" spans="2:3" ht="12">
      <c r="B277" s="74"/>
      <c r="C277" s="7"/>
    </row>
    <row r="278" spans="2:3" ht="12">
      <c r="B278" s="74"/>
      <c r="C278" s="7"/>
    </row>
  </sheetData>
  <sheetProtection/>
  <mergeCells count="1">
    <mergeCell ref="H1:I1"/>
  </mergeCells>
  <conditionalFormatting sqref="U4:U66">
    <cfRule type="cellIs" priority="25" dxfId="1" operator="lessThan" stopIfTrue="1">
      <formula>'ETIMING LADIES'!#REF!</formula>
    </cfRule>
    <cfRule type="cellIs" priority="26" dxfId="0" operator="lessThan" stopIfTrue="1">
      <formula>'ETIMING LADIES'!#REF!</formula>
    </cfRule>
  </conditionalFormatting>
  <conditionalFormatting sqref="M4:M66">
    <cfRule type="cellIs" priority="27" dxfId="1" operator="lessThan" stopIfTrue="1">
      <formula>'ETIMING LADIES'!#REF!</formula>
    </cfRule>
    <cfRule type="cellIs" priority="28" dxfId="0" operator="lessThan" stopIfTrue="1">
      <formula>'ETIMING LADIES'!#REF!</formula>
    </cfRule>
  </conditionalFormatting>
  <conditionalFormatting sqref="G137:G174 G134 G4:G66 G70:G110 G114:G115 G112 G121:G129">
    <cfRule type="cellIs" priority="23" dxfId="1" operator="lessThan" stopIfTrue="1">
      <formula>'ETIMING LADIES'!#REF!</formula>
    </cfRule>
    <cfRule type="cellIs" priority="24" dxfId="0" operator="lessThan" stopIfTrue="1">
      <formula>'ETIMING LADIES'!#REF!</formula>
    </cfRule>
  </conditionalFormatting>
  <conditionalFormatting sqref="G69">
    <cfRule type="cellIs" priority="21" dxfId="1" operator="lessThan" stopIfTrue="1">
      <formula>'ETIMING LADIES'!#REF!</formula>
    </cfRule>
    <cfRule type="cellIs" priority="22" dxfId="0" operator="lessThan" stopIfTrue="1">
      <formula>'ETIMING LADIES'!#REF!</formula>
    </cfRule>
  </conditionalFormatting>
  <conditionalFormatting sqref="G111 G113">
    <cfRule type="cellIs" priority="19" dxfId="1" operator="lessThan" stopIfTrue="1">
      <formula>'ETIMING LADIES'!#REF!</formula>
    </cfRule>
    <cfRule type="cellIs" priority="20" dxfId="0" operator="lessThan" stopIfTrue="1">
      <formula>'ETIMING LADIES'!#REF!</formula>
    </cfRule>
  </conditionalFormatting>
  <conditionalFormatting sqref="G116:G120">
    <cfRule type="cellIs" priority="17" dxfId="1" operator="lessThan" stopIfTrue="1">
      <formula>'ETIMING LADIES'!#REF!</formula>
    </cfRule>
    <cfRule type="cellIs" priority="18" dxfId="0" operator="lessThan" stopIfTrue="1">
      <formula>'ETIMING LADIES'!#REF!</formula>
    </cfRule>
  </conditionalFormatting>
  <conditionalFormatting sqref="G130:G133">
    <cfRule type="cellIs" priority="15" dxfId="1" operator="lessThan" stopIfTrue="1">
      <formula>'ETIMING LADIES'!#REF!</formula>
    </cfRule>
    <cfRule type="cellIs" priority="16" dxfId="0" operator="lessThan" stopIfTrue="1">
      <formula>'ETIMING LADIES'!#REF!</formula>
    </cfRule>
  </conditionalFormatting>
  <conditionalFormatting sqref="G176">
    <cfRule type="cellIs" priority="13" dxfId="1" operator="lessThan" stopIfTrue="1">
      <formula>'ETIMING LADIES'!#REF!</formula>
    </cfRule>
    <cfRule type="cellIs" priority="14" dxfId="0" operator="lessThan" stopIfTrue="1">
      <formula>'ETIMING LADIES'!#REF!</formula>
    </cfRule>
  </conditionalFormatting>
  <conditionalFormatting sqref="G179 G182:G189">
    <cfRule type="cellIs" priority="11" dxfId="1" operator="lessThan" stopIfTrue="1">
      <formula>'ETIMING LADIES'!#REF!</formula>
    </cfRule>
    <cfRule type="cellIs" priority="12" dxfId="0" operator="lessThan" stopIfTrue="1">
      <formula>'ETIMING LADIES'!#REF!</formula>
    </cfRule>
  </conditionalFormatting>
  <conditionalFormatting sqref="G190:G195">
    <cfRule type="cellIs" priority="9" dxfId="1" operator="lessThan" stopIfTrue="1">
      <formula>'ETIMING LADIES'!#REF!</formula>
    </cfRule>
    <cfRule type="cellIs" priority="10" dxfId="0" operator="lessThan" stopIfTrue="1">
      <formula>'ETIMING LADIES'!#REF!</formula>
    </cfRule>
  </conditionalFormatting>
  <conditionalFormatting sqref="G175">
    <cfRule type="cellIs" priority="7" dxfId="1" operator="lessThan" stopIfTrue="1">
      <formula>'ETIMING LADIES'!#REF!</formula>
    </cfRule>
    <cfRule type="cellIs" priority="8" dxfId="0" operator="lessThan" stopIfTrue="1">
      <formula>'ETIMING LADIES'!#REF!</formula>
    </cfRule>
  </conditionalFormatting>
  <conditionalFormatting sqref="G177">
    <cfRule type="cellIs" priority="5" dxfId="1" operator="lessThan" stopIfTrue="1">
      <formula>'ETIMING LADIES'!#REF!</formula>
    </cfRule>
    <cfRule type="cellIs" priority="6" dxfId="0" operator="lessThan" stopIfTrue="1">
      <formula>'ETIMING LADIES'!#REF!</formula>
    </cfRule>
  </conditionalFormatting>
  <conditionalFormatting sqref="G178">
    <cfRule type="cellIs" priority="3" dxfId="1" operator="lessThan" stopIfTrue="1">
      <formula>'ETIMING LADIES'!#REF!</formula>
    </cfRule>
    <cfRule type="cellIs" priority="4" dxfId="0" operator="lessThan" stopIfTrue="1">
      <formula>'ETIMING LADIES'!#REF!</formula>
    </cfRule>
  </conditionalFormatting>
  <conditionalFormatting sqref="G180:G181">
    <cfRule type="cellIs" priority="1" dxfId="1" operator="lessThan" stopIfTrue="1">
      <formula>'ETIMING LADIES'!#REF!</formula>
    </cfRule>
    <cfRule type="cellIs" priority="2" dxfId="0" operator="lessThan" stopIfTrue="1">
      <formula>'ETIMING LADIES'!#REF!</formula>
    </cfRule>
  </conditionalFormatting>
  <printOptions horizontalCentered="1"/>
  <pageMargins left="0.15748031496063" right="0.15748031496063" top="1.127952756" bottom="1" header="0.31496062992126" footer="0.511811023622047"/>
  <pageSetup fitToHeight="2" horizontalDpi="600" verticalDpi="600" orientation="portrait" scale="67" r:id="rId3"/>
  <headerFooter alignWithMargins="0">
    <oddHeader>&amp;C&amp;"Arial,Bold Italic"&amp;12 2012 OKTOBERFEST SHORT TRACK SPEED SKATING COMPETITION 
OCTOBER 12th - 114th, 2012
OLYMPIC OVAL
CALGARY, ALBERTA</oddHeader>
  </headerFooter>
  <rowBreaks count="3" manualBreakCount="3">
    <brk id="56" max="26" man="1"/>
    <brk id="66" max="26" man="1"/>
    <brk id="135" max="26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7">
      <selection activeCell="C13" sqref="C13:C16"/>
    </sheetView>
  </sheetViews>
  <sheetFormatPr defaultColWidth="9.140625" defaultRowHeight="15"/>
  <cols>
    <col min="1" max="1" width="9.140625" style="20" customWidth="1"/>
    <col min="2" max="2" width="9.140625" style="23" hidden="1" customWidth="1"/>
    <col min="3" max="3" width="9.140625" style="23" customWidth="1"/>
    <col min="4" max="16384" width="9.140625" style="21" customWidth="1"/>
  </cols>
  <sheetData>
    <row r="1" spans="1:3" ht="12.75">
      <c r="A1" s="20">
        <v>1</v>
      </c>
      <c r="B1" s="22">
        <v>1000</v>
      </c>
      <c r="C1" s="23">
        <v>1000</v>
      </c>
    </row>
    <row r="2" spans="1:3" ht="12.75">
      <c r="A2" s="20">
        <v>2</v>
      </c>
      <c r="B2" s="22">
        <v>816</v>
      </c>
      <c r="C2" s="23">
        <v>800</v>
      </c>
    </row>
    <row r="3" spans="1:3" ht="12.75">
      <c r="A3" s="20">
        <v>3</v>
      </c>
      <c r="B3" s="22">
        <v>666</v>
      </c>
      <c r="C3" s="23">
        <v>640</v>
      </c>
    </row>
    <row r="4" spans="1:3" ht="12.75">
      <c r="A4" s="20">
        <v>4</v>
      </c>
      <c r="B4" s="22">
        <v>543</v>
      </c>
      <c r="C4" s="23">
        <v>512</v>
      </c>
    </row>
    <row r="5" spans="1:3" ht="12.75">
      <c r="A5" s="20">
        <v>5</v>
      </c>
      <c r="B5" s="22">
        <v>443</v>
      </c>
      <c r="C5" s="23">
        <v>410</v>
      </c>
    </row>
    <row r="6" spans="1:3" ht="12.75">
      <c r="A6" s="20">
        <v>6</v>
      </c>
      <c r="B6" s="22">
        <v>362</v>
      </c>
      <c r="C6" s="23">
        <v>328</v>
      </c>
    </row>
    <row r="7" spans="1:3" ht="12.75">
      <c r="A7" s="20">
        <v>7</v>
      </c>
      <c r="B7" s="22">
        <v>295</v>
      </c>
      <c r="C7" s="23">
        <v>262</v>
      </c>
    </row>
    <row r="8" spans="1:3" ht="12.75">
      <c r="A8" s="20">
        <v>8</v>
      </c>
      <c r="B8" s="22">
        <v>241</v>
      </c>
      <c r="C8" s="23">
        <v>210</v>
      </c>
    </row>
    <row r="9" spans="1:3" ht="12.75">
      <c r="A9" s="20">
        <v>9</v>
      </c>
      <c r="B9" s="22">
        <v>196</v>
      </c>
      <c r="C9" s="23">
        <v>168</v>
      </c>
    </row>
    <row r="10" spans="1:3" ht="12.75">
      <c r="A10" s="20">
        <v>10</v>
      </c>
      <c r="B10" s="22">
        <v>160</v>
      </c>
      <c r="C10" s="23">
        <v>134</v>
      </c>
    </row>
    <row r="11" spans="1:3" ht="12.75">
      <c r="A11" s="20">
        <v>11</v>
      </c>
      <c r="B11" s="22">
        <v>130</v>
      </c>
      <c r="C11" s="23">
        <v>107</v>
      </c>
    </row>
    <row r="12" spans="1:3" ht="12.75">
      <c r="A12" s="20">
        <v>12</v>
      </c>
      <c r="B12" s="22">
        <v>106</v>
      </c>
      <c r="C12" s="23">
        <v>86</v>
      </c>
    </row>
    <row r="13" spans="1:3" ht="12.75">
      <c r="A13" s="20">
        <v>13</v>
      </c>
      <c r="B13" s="22">
        <v>86</v>
      </c>
      <c r="C13" s="23">
        <v>69</v>
      </c>
    </row>
    <row r="14" spans="1:3" ht="12.75">
      <c r="A14" s="20">
        <v>14</v>
      </c>
      <c r="B14" s="22">
        <v>70</v>
      </c>
      <c r="C14" s="23">
        <v>55</v>
      </c>
    </row>
    <row r="15" spans="1:3" ht="12.75">
      <c r="A15" s="20">
        <v>15</v>
      </c>
      <c r="B15" s="22">
        <v>57</v>
      </c>
      <c r="C15" s="23">
        <v>44</v>
      </c>
    </row>
    <row r="16" spans="1:3" ht="12.75">
      <c r="A16" s="20">
        <v>16</v>
      </c>
      <c r="B16" s="22">
        <v>46</v>
      </c>
      <c r="C16" s="23">
        <v>35</v>
      </c>
    </row>
    <row r="17" spans="1:3" ht="12.75">
      <c r="A17" s="20">
        <v>17</v>
      </c>
      <c r="B17" s="22">
        <v>37</v>
      </c>
      <c r="C17" s="23">
        <v>28</v>
      </c>
    </row>
    <row r="18" spans="1:3" ht="12.75">
      <c r="A18" s="20">
        <v>18</v>
      </c>
      <c r="B18" s="22">
        <v>30</v>
      </c>
      <c r="C18" s="23">
        <v>27</v>
      </c>
    </row>
    <row r="19" spans="1:3" ht="12.75">
      <c r="A19" s="20">
        <v>19</v>
      </c>
      <c r="B19" s="22">
        <v>24</v>
      </c>
      <c r="C19" s="23">
        <v>26</v>
      </c>
    </row>
    <row r="20" spans="1:3" ht="12.75">
      <c r="A20" s="20">
        <v>20</v>
      </c>
      <c r="B20" s="22">
        <v>19</v>
      </c>
      <c r="C20" s="23">
        <v>25</v>
      </c>
    </row>
    <row r="21" spans="1:3" ht="12.75">
      <c r="A21" s="20">
        <v>21</v>
      </c>
      <c r="B21" s="22">
        <v>15</v>
      </c>
      <c r="C21" s="23">
        <v>24</v>
      </c>
    </row>
    <row r="22" spans="1:3" ht="12.75">
      <c r="A22" s="20">
        <v>22</v>
      </c>
      <c r="B22" s="22">
        <v>12</v>
      </c>
      <c r="C22" s="23">
        <v>23</v>
      </c>
    </row>
    <row r="23" spans="1:3" ht="12.75">
      <c r="A23" s="20">
        <v>23</v>
      </c>
      <c r="B23" s="22">
        <v>9</v>
      </c>
      <c r="C23" s="23">
        <v>22</v>
      </c>
    </row>
    <row r="24" spans="1:3" ht="12.75">
      <c r="A24" s="20">
        <v>24</v>
      </c>
      <c r="B24" s="22">
        <v>7</v>
      </c>
      <c r="C24" s="23">
        <v>21</v>
      </c>
    </row>
    <row r="25" spans="1:3" ht="12.75">
      <c r="A25" s="20">
        <v>25</v>
      </c>
      <c r="B25" s="22">
        <v>5</v>
      </c>
      <c r="C25" s="23">
        <v>20</v>
      </c>
    </row>
    <row r="26" spans="1:3" ht="12.75">
      <c r="A26" s="20">
        <v>26</v>
      </c>
      <c r="B26" s="22">
        <v>4</v>
      </c>
      <c r="C26" s="23">
        <v>19</v>
      </c>
    </row>
    <row r="27" spans="1:3" ht="12.75">
      <c r="A27" s="20">
        <v>27</v>
      </c>
      <c r="B27" s="22">
        <v>3</v>
      </c>
      <c r="C27" s="23">
        <v>18</v>
      </c>
    </row>
    <row r="28" spans="1:3" ht="12.75">
      <c r="A28" s="20">
        <v>28</v>
      </c>
      <c r="B28" s="22">
        <v>2</v>
      </c>
      <c r="C28" s="23">
        <v>17</v>
      </c>
    </row>
    <row r="29" spans="1:3" ht="12.75">
      <c r="A29" s="20">
        <v>29</v>
      </c>
      <c r="B29" s="22">
        <v>1.5</v>
      </c>
      <c r="C29" s="23">
        <v>16</v>
      </c>
    </row>
    <row r="30" spans="1:3" ht="12.75">
      <c r="A30" s="20">
        <v>30</v>
      </c>
      <c r="B30" s="22">
        <v>1</v>
      </c>
      <c r="C30" s="23">
        <v>15</v>
      </c>
    </row>
    <row r="31" spans="1:3" ht="12.75">
      <c r="A31" s="20">
        <v>31</v>
      </c>
      <c r="B31" s="22">
        <v>0.5</v>
      </c>
      <c r="C31" s="23">
        <v>14</v>
      </c>
    </row>
    <row r="32" spans="1:3" ht="12.75">
      <c r="A32" s="20">
        <v>32</v>
      </c>
      <c r="B32" s="22">
        <v>0</v>
      </c>
      <c r="C32" s="23">
        <v>13</v>
      </c>
    </row>
    <row r="33" spans="1:3" ht="12.75">
      <c r="A33" s="20">
        <v>33</v>
      </c>
      <c r="C33" s="23">
        <v>12</v>
      </c>
    </row>
    <row r="34" spans="1:3" ht="12.75">
      <c r="A34" s="20">
        <v>34</v>
      </c>
      <c r="C34" s="23">
        <v>11</v>
      </c>
    </row>
    <row r="35" spans="1:3" ht="12.75">
      <c r="A35" s="20">
        <v>35</v>
      </c>
      <c r="C35" s="23">
        <v>10</v>
      </c>
    </row>
    <row r="36" spans="1:3" ht="12.75">
      <c r="A36" s="20">
        <v>36</v>
      </c>
      <c r="C36" s="23">
        <v>9</v>
      </c>
    </row>
    <row r="37" spans="1:3" ht="12.75">
      <c r="A37" s="20">
        <v>37</v>
      </c>
      <c r="C37" s="23">
        <v>8</v>
      </c>
    </row>
    <row r="38" spans="1:3" ht="12.75">
      <c r="A38" s="20">
        <v>38</v>
      </c>
      <c r="C38" s="23">
        <v>7</v>
      </c>
    </row>
    <row r="39" spans="1:3" ht="12.75">
      <c r="A39" s="20">
        <v>39</v>
      </c>
      <c r="C39" s="23">
        <v>6</v>
      </c>
    </row>
    <row r="40" spans="1:3" ht="12.75">
      <c r="A40" s="20">
        <v>40</v>
      </c>
      <c r="C40" s="23">
        <v>5</v>
      </c>
    </row>
    <row r="41" spans="1:3" ht="12.75">
      <c r="A41" s="20">
        <v>41</v>
      </c>
      <c r="C41" s="23">
        <v>4</v>
      </c>
    </row>
    <row r="42" spans="1:3" ht="12.75">
      <c r="A42" s="20">
        <v>42</v>
      </c>
      <c r="C42" s="23">
        <v>3</v>
      </c>
    </row>
    <row r="43" spans="1:3" ht="12.75">
      <c r="A43" s="20">
        <v>43</v>
      </c>
      <c r="C43" s="23">
        <v>2</v>
      </c>
    </row>
    <row r="44" spans="1:3" ht="12.75">
      <c r="A44" s="20">
        <v>44</v>
      </c>
      <c r="C44" s="23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DH302"/>
  <sheetViews>
    <sheetView showZeros="0" zoomScalePageLayoutView="0" workbookViewId="0" topLeftCell="A1">
      <pane xSplit="6" ySplit="5" topLeftCell="AJ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W80" sqref="AV4:AW80"/>
    </sheetView>
  </sheetViews>
  <sheetFormatPr defaultColWidth="9.140625" defaultRowHeight="15"/>
  <cols>
    <col min="1" max="1" width="7.00390625" style="75" customWidth="1"/>
    <col min="2" max="2" width="5.28125" style="6" customWidth="1"/>
    <col min="3" max="3" width="16.140625" style="5" customWidth="1"/>
    <col min="4" max="4" width="15.28125" style="5" customWidth="1"/>
    <col min="5" max="5" width="3.7109375" style="5" hidden="1" customWidth="1"/>
    <col min="6" max="6" width="8.421875" style="19" customWidth="1"/>
    <col min="7" max="7" width="4.421875" style="6" customWidth="1"/>
    <col min="8" max="8" width="7.57421875" style="6" customWidth="1"/>
    <col min="9" max="9" width="9.140625" style="6" customWidth="1"/>
    <col min="10" max="10" width="3.28125" style="3" customWidth="1"/>
    <col min="11" max="11" width="0.85546875" style="5" customWidth="1"/>
    <col min="12" max="12" width="4.140625" style="6" hidden="1" customWidth="1"/>
    <col min="13" max="13" width="6.57421875" style="6" hidden="1" customWidth="1"/>
    <col min="14" max="14" width="11.421875" style="6" hidden="1" customWidth="1"/>
    <col min="15" max="15" width="4.140625" style="3" hidden="1" customWidth="1"/>
    <col min="16" max="16" width="0.85546875" style="5" hidden="1" customWidth="1"/>
    <col min="17" max="17" width="4.421875" style="6" customWidth="1"/>
    <col min="18" max="18" width="7.421875" style="6" customWidth="1"/>
    <col min="19" max="19" width="9.140625" style="5" customWidth="1"/>
    <col min="20" max="20" width="3.28125" style="6" customWidth="1"/>
    <col min="21" max="21" width="0.9921875" style="5" customWidth="1"/>
    <col min="22" max="22" width="6.28125" style="6" hidden="1" customWidth="1"/>
    <col min="23" max="23" width="8.28125" style="19" hidden="1" customWidth="1"/>
    <col min="24" max="24" width="4.421875" style="6" hidden="1" customWidth="1"/>
    <col min="25" max="25" width="7.57421875" style="6" hidden="1" customWidth="1"/>
    <col min="26" max="26" width="9.140625" style="5" hidden="1" customWidth="1"/>
    <col min="27" max="27" width="3.28125" style="6" hidden="1" customWidth="1"/>
    <col min="28" max="28" width="0.85546875" style="5" hidden="1" customWidth="1"/>
    <col min="29" max="29" width="4.421875" style="6" hidden="1" customWidth="1"/>
    <col min="30" max="30" width="7.57421875" style="6" hidden="1" customWidth="1"/>
    <col min="31" max="31" width="9.140625" style="6" hidden="1" customWidth="1"/>
    <col min="32" max="32" width="3.28125" style="6" hidden="1" customWidth="1"/>
    <col min="33" max="33" width="6.28125" style="6" hidden="1" customWidth="1"/>
    <col min="34" max="34" width="6.28125" style="7" hidden="1" customWidth="1"/>
    <col min="35" max="35" width="0.85546875" style="5" hidden="1" customWidth="1"/>
    <col min="36" max="36" width="8.00390625" style="6" customWidth="1"/>
    <col min="37" max="37" width="4.421875" style="6" customWidth="1"/>
    <col min="38" max="38" width="7.57421875" style="6" customWidth="1"/>
    <col min="39" max="39" width="9.140625" style="6" customWidth="1"/>
    <col min="40" max="40" width="3.28125" style="6" customWidth="1"/>
    <col min="41" max="41" width="0.85546875" style="5" customWidth="1"/>
    <col min="42" max="42" width="4.421875" style="6" customWidth="1"/>
    <col min="43" max="43" width="7.57421875" style="6" customWidth="1"/>
    <col min="44" max="44" width="9.140625" style="5" customWidth="1"/>
    <col min="45" max="45" width="3.28125" style="6" customWidth="1"/>
    <col min="46" max="46" width="6.28125" style="6" hidden="1" customWidth="1"/>
    <col min="47" max="47" width="0.85546875" style="5" customWidth="1"/>
    <col min="48" max="48" width="9.421875" style="6" customWidth="1"/>
    <col min="49" max="49" width="4.421875" style="6" customWidth="1"/>
    <col min="50" max="50" width="7.57421875" style="6" customWidth="1"/>
    <col min="51" max="51" width="9.140625" style="5" customWidth="1"/>
    <col min="52" max="52" width="3.28125" style="6" customWidth="1"/>
    <col min="53" max="53" width="0.85546875" style="5" customWidth="1"/>
    <col min="54" max="54" width="4.421875" style="6" customWidth="1"/>
    <col min="55" max="55" width="7.57421875" style="6" customWidth="1"/>
    <col min="56" max="56" width="9.140625" style="5" customWidth="1"/>
    <col min="57" max="57" width="3.28125" style="6" customWidth="1"/>
    <col min="58" max="58" width="6.28125" style="6" hidden="1" customWidth="1"/>
    <col min="59" max="59" width="0.85546875" style="5" customWidth="1"/>
    <col min="60" max="60" width="6.28125" style="7" hidden="1" customWidth="1"/>
    <col min="61" max="61" width="0.85546875" style="5" hidden="1" customWidth="1"/>
    <col min="62" max="62" width="5.7109375" style="6" customWidth="1"/>
    <col min="63" max="63" width="4.421875" style="6" customWidth="1"/>
    <col min="64" max="64" width="7.57421875" style="6" customWidth="1"/>
    <col min="65" max="65" width="9.140625" style="6" customWidth="1"/>
    <col min="66" max="66" width="4.421875" style="6" customWidth="1"/>
    <col min="67" max="67" width="0.85546875" style="5" customWidth="1"/>
    <col min="68" max="68" width="4.421875" style="6" customWidth="1"/>
    <col min="69" max="69" width="7.57421875" style="6" customWidth="1"/>
    <col min="70" max="70" width="9.140625" style="5" customWidth="1"/>
    <col min="71" max="71" width="3.28125" style="6" customWidth="1"/>
    <col min="72" max="72" width="6.28125" style="6" hidden="1" customWidth="1"/>
    <col min="73" max="73" width="0.85546875" style="5" customWidth="1"/>
    <col min="74" max="74" width="4.421875" style="6" customWidth="1"/>
    <col min="75" max="75" width="7.57421875" style="6" customWidth="1"/>
    <col min="76" max="76" width="9.140625" style="5" customWidth="1"/>
    <col min="77" max="77" width="3.28125" style="6" customWidth="1"/>
    <col min="78" max="78" width="0.85546875" style="5" customWidth="1"/>
    <col min="79" max="79" width="4.421875" style="6" customWidth="1"/>
    <col min="80" max="80" width="7.57421875" style="6" customWidth="1"/>
    <col min="81" max="81" width="9.140625" style="5" customWidth="1"/>
    <col min="82" max="82" width="3.421875" style="6" customWidth="1"/>
    <col min="83" max="83" width="0.85546875" style="5" hidden="1" customWidth="1"/>
    <col min="84" max="84" width="4.421875" style="6" hidden="1" customWidth="1"/>
    <col min="85" max="85" width="6.57421875" style="6" hidden="1" customWidth="1"/>
    <col min="86" max="86" width="9.140625" style="5" hidden="1" customWidth="1"/>
    <col min="87" max="87" width="3.28125" style="6" hidden="1" customWidth="1"/>
    <col min="88" max="88" width="6.28125" style="6" hidden="1" customWidth="1"/>
    <col min="89" max="89" width="0.85546875" style="5" customWidth="1"/>
    <col min="90" max="90" width="6.28125" style="7" hidden="1" customWidth="1"/>
    <col min="91" max="91" width="0.85546875" style="5" hidden="1" customWidth="1"/>
    <col min="92" max="92" width="4.7109375" style="6" hidden="1" customWidth="1"/>
    <col min="93" max="93" width="4.421875" style="6" hidden="1" customWidth="1"/>
    <col min="94" max="94" width="6.57421875" style="6" hidden="1" customWidth="1"/>
    <col min="95" max="95" width="9.140625" style="5" hidden="1" customWidth="1"/>
    <col min="96" max="96" width="3.28125" style="6" hidden="1" customWidth="1"/>
    <col min="97" max="97" width="6.28125" style="6" hidden="1" customWidth="1"/>
    <col min="98" max="98" width="0.85546875" style="5" hidden="1" customWidth="1"/>
    <col min="99" max="99" width="6.28125" style="6" hidden="1" customWidth="1"/>
    <col min="100" max="100" width="5.8515625" style="6" hidden="1" customWidth="1"/>
    <col min="101" max="101" width="0.85546875" style="5" hidden="1" customWidth="1"/>
    <col min="102" max="16384" width="9.140625" style="5" customWidth="1"/>
  </cols>
  <sheetData>
    <row r="1" spans="1:101" ht="18">
      <c r="A1" s="71" t="s">
        <v>85</v>
      </c>
      <c r="B1" s="1"/>
      <c r="C1" s="2"/>
      <c r="D1" s="2"/>
      <c r="E1" s="2"/>
      <c r="G1" s="3"/>
      <c r="H1" s="3"/>
      <c r="I1" s="429" t="s">
        <v>78</v>
      </c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B1" s="4"/>
      <c r="AC1" s="3"/>
      <c r="AD1" s="3"/>
      <c r="AE1" s="3"/>
      <c r="AF1" s="3"/>
      <c r="AI1" s="4"/>
      <c r="AJ1" s="3"/>
      <c r="AK1" s="3"/>
      <c r="AL1" s="3"/>
      <c r="AM1" s="82" t="s">
        <v>82</v>
      </c>
      <c r="AN1" s="80"/>
      <c r="AO1" s="80"/>
      <c r="AP1" s="80"/>
      <c r="AQ1" s="81"/>
      <c r="AR1" s="81"/>
      <c r="AS1" s="80"/>
      <c r="AU1" s="80"/>
      <c r="AV1" s="80"/>
      <c r="AW1" s="81"/>
      <c r="AX1" s="81"/>
      <c r="AY1" s="81"/>
      <c r="AZ1" s="81"/>
      <c r="BA1" s="80"/>
      <c r="BB1" s="81"/>
      <c r="BC1" s="81"/>
      <c r="BD1" s="81"/>
      <c r="BG1" s="4"/>
      <c r="BI1" s="4"/>
      <c r="BJ1" s="3"/>
      <c r="BK1" s="3"/>
      <c r="BM1" s="82" t="s">
        <v>83</v>
      </c>
      <c r="BN1" s="80"/>
      <c r="BO1" s="80"/>
      <c r="BP1" s="80"/>
      <c r="BQ1" s="81"/>
      <c r="BR1" s="81"/>
      <c r="BS1" s="80"/>
      <c r="BU1" s="80"/>
      <c r="BV1" s="80"/>
      <c r="BW1" s="81"/>
      <c r="BX1" s="81"/>
      <c r="BY1" s="80"/>
      <c r="BZ1" s="80"/>
      <c r="CA1" s="81"/>
      <c r="CB1" s="81"/>
      <c r="CC1" s="81"/>
      <c r="CE1" s="4"/>
      <c r="CH1" s="2"/>
      <c r="CK1" s="4"/>
      <c r="CM1" s="4"/>
      <c r="CQ1" s="2"/>
      <c r="CT1" s="4"/>
      <c r="CW1" s="4"/>
    </row>
    <row r="2" spans="1:101" s="8" customFormat="1" ht="12">
      <c r="A2" s="72"/>
      <c r="B2" s="38"/>
      <c r="C2" s="39" t="s">
        <v>13</v>
      </c>
      <c r="D2" s="39"/>
      <c r="E2" s="39"/>
      <c r="F2" s="40"/>
      <c r="G2" s="37"/>
      <c r="H2" s="32">
        <v>217194</v>
      </c>
      <c r="I2" s="45"/>
      <c r="J2" s="46"/>
      <c r="K2" s="50"/>
      <c r="L2" s="37"/>
      <c r="M2" s="38"/>
      <c r="N2" s="45"/>
      <c r="O2" s="46"/>
      <c r="P2" s="50"/>
      <c r="Q2" s="37"/>
      <c r="R2" s="38"/>
      <c r="S2" s="45"/>
      <c r="T2" s="46"/>
      <c r="U2" s="50"/>
      <c r="V2" s="46"/>
      <c r="W2" s="40"/>
      <c r="X2" s="37"/>
      <c r="Y2" s="38"/>
      <c r="Z2" s="45"/>
      <c r="AA2" s="38"/>
      <c r="AB2" s="50"/>
      <c r="AC2" s="37"/>
      <c r="AD2" s="38"/>
      <c r="AE2" s="45"/>
      <c r="AF2" s="46"/>
      <c r="AG2" s="46"/>
      <c r="AH2" s="61"/>
      <c r="AI2" s="50"/>
      <c r="AJ2" s="61"/>
      <c r="AK2" s="37"/>
      <c r="AL2" s="38"/>
      <c r="AM2" s="45"/>
      <c r="AN2" s="46"/>
      <c r="AO2" s="50"/>
      <c r="AP2" s="37"/>
      <c r="AQ2" s="38"/>
      <c r="AR2" s="45"/>
      <c r="AS2" s="46"/>
      <c r="AT2" s="46"/>
      <c r="AU2" s="50"/>
      <c r="AV2" s="61"/>
      <c r="AW2" s="37"/>
      <c r="AX2" s="38"/>
      <c r="AY2" s="45"/>
      <c r="AZ2" s="46"/>
      <c r="BA2" s="50"/>
      <c r="BB2" s="37"/>
      <c r="BC2" s="38"/>
      <c r="BD2" s="45"/>
      <c r="BE2" s="38"/>
      <c r="BF2" s="46"/>
      <c r="BG2" s="50"/>
      <c r="BH2" s="61"/>
      <c r="BI2" s="50"/>
      <c r="BJ2" s="61"/>
      <c r="BK2" s="37"/>
      <c r="BL2" s="38"/>
      <c r="BM2" s="45"/>
      <c r="BN2" s="46"/>
      <c r="BO2" s="50"/>
      <c r="BP2" s="37"/>
      <c r="BQ2" s="38"/>
      <c r="BR2" s="45"/>
      <c r="BS2" s="46"/>
      <c r="BT2" s="46"/>
      <c r="BU2" s="50"/>
      <c r="BV2" s="37"/>
      <c r="BW2" s="38"/>
      <c r="BX2" s="45"/>
      <c r="BY2" s="46"/>
      <c r="BZ2" s="50"/>
      <c r="CA2" s="37"/>
      <c r="CB2" s="38"/>
      <c r="CC2" s="45"/>
      <c r="CD2" s="46"/>
      <c r="CE2" s="50"/>
      <c r="CF2" s="37"/>
      <c r="CG2" s="38"/>
      <c r="CH2" s="45"/>
      <c r="CI2" s="38"/>
      <c r="CJ2" s="46"/>
      <c r="CK2" s="50"/>
      <c r="CL2" s="61"/>
      <c r="CM2" s="50"/>
      <c r="CN2" s="61"/>
      <c r="CO2" s="37"/>
      <c r="CP2" s="38"/>
      <c r="CQ2" s="45">
        <v>228970</v>
      </c>
      <c r="CR2" s="38"/>
      <c r="CS2" s="46"/>
      <c r="CT2" s="50"/>
      <c r="CU2" s="37"/>
      <c r="CV2" s="46"/>
      <c r="CW2" s="50"/>
    </row>
    <row r="3" spans="1:101" ht="12">
      <c r="A3" s="41"/>
      <c r="B3" s="42"/>
      <c r="C3" s="43" t="s">
        <v>26</v>
      </c>
      <c r="D3" s="43"/>
      <c r="E3" s="43"/>
      <c r="F3" s="44"/>
      <c r="G3" s="47"/>
      <c r="H3" s="48"/>
      <c r="I3" s="70"/>
      <c r="J3" s="49"/>
      <c r="K3" s="29"/>
      <c r="L3" s="58"/>
      <c r="M3" s="48"/>
      <c r="N3" s="70"/>
      <c r="O3" s="60"/>
      <c r="P3" s="29"/>
      <c r="Q3" s="58"/>
      <c r="R3" s="59"/>
      <c r="S3" s="70"/>
      <c r="T3" s="60"/>
      <c r="U3" s="29"/>
      <c r="V3" s="60"/>
      <c r="W3" s="44"/>
      <c r="X3" s="58"/>
      <c r="Y3" s="59"/>
      <c r="Z3" s="70"/>
      <c r="AA3" s="59"/>
      <c r="AB3" s="29"/>
      <c r="AC3" s="65"/>
      <c r="AD3" s="48"/>
      <c r="AE3" s="70"/>
      <c r="AF3" s="60"/>
      <c r="AG3" s="60"/>
      <c r="AH3" s="68"/>
      <c r="AI3" s="29"/>
      <c r="AJ3" s="64"/>
      <c r="AK3" s="65"/>
      <c r="AL3" s="48"/>
      <c r="AM3" s="70"/>
      <c r="AN3" s="60"/>
      <c r="AO3" s="29"/>
      <c r="AP3" s="58"/>
      <c r="AQ3" s="59"/>
      <c r="AR3" s="70"/>
      <c r="AS3" s="60"/>
      <c r="AT3" s="60"/>
      <c r="AU3" s="29"/>
      <c r="AV3" s="64"/>
      <c r="AW3" s="58"/>
      <c r="AX3" s="59"/>
      <c r="AY3" s="70"/>
      <c r="AZ3" s="60"/>
      <c r="BA3" s="29"/>
      <c r="BB3" s="58"/>
      <c r="BC3" s="59"/>
      <c r="BD3" s="70"/>
      <c r="BE3" s="59"/>
      <c r="BF3" s="60"/>
      <c r="BG3" s="29"/>
      <c r="BH3" s="68"/>
      <c r="BI3" s="29"/>
      <c r="BJ3" s="31"/>
      <c r="BK3" s="66"/>
      <c r="BL3" s="59"/>
      <c r="BM3" s="70"/>
      <c r="BN3" s="60"/>
      <c r="BO3" s="29"/>
      <c r="BP3" s="66"/>
      <c r="BQ3" s="59"/>
      <c r="BR3" s="70"/>
      <c r="BS3" s="60"/>
      <c r="BT3" s="60"/>
      <c r="BU3" s="29"/>
      <c r="BV3" s="58"/>
      <c r="BW3" s="59"/>
      <c r="BX3" s="70"/>
      <c r="BY3" s="60"/>
      <c r="BZ3" s="29"/>
      <c r="CA3" s="58"/>
      <c r="CB3" s="59"/>
      <c r="CC3" s="70"/>
      <c r="CD3" s="60"/>
      <c r="CE3" s="29"/>
      <c r="CF3" s="58"/>
      <c r="CG3" s="59"/>
      <c r="CH3" s="70"/>
      <c r="CI3" s="59"/>
      <c r="CJ3" s="60"/>
      <c r="CK3" s="29"/>
      <c r="CL3" s="68"/>
      <c r="CM3" s="29"/>
      <c r="CN3" s="31"/>
      <c r="CO3" s="58"/>
      <c r="CP3" s="59"/>
      <c r="CQ3" s="70">
        <v>216729</v>
      </c>
      <c r="CR3" s="59"/>
      <c r="CS3" s="60"/>
      <c r="CT3" s="29"/>
      <c r="CU3" s="58"/>
      <c r="CV3" s="60"/>
      <c r="CW3" s="29"/>
    </row>
    <row r="4" spans="1:101" s="100" customFormat="1" ht="32.25" customHeight="1">
      <c r="A4" s="83" t="s">
        <v>0</v>
      </c>
      <c r="B4" s="83" t="s">
        <v>84</v>
      </c>
      <c r="C4" s="84" t="s">
        <v>1</v>
      </c>
      <c r="D4" s="85"/>
      <c r="E4" s="85"/>
      <c r="F4" s="86"/>
      <c r="G4" s="87"/>
      <c r="H4" s="88"/>
      <c r="I4" s="89" t="s">
        <v>3</v>
      </c>
      <c r="J4" s="90"/>
      <c r="K4" s="91"/>
      <c r="L4" s="92"/>
      <c r="M4" s="88"/>
      <c r="N4" s="89" t="s">
        <v>18</v>
      </c>
      <c r="O4" s="90"/>
      <c r="P4" s="91"/>
      <c r="Q4" s="92"/>
      <c r="R4" s="93"/>
      <c r="S4" s="89" t="s">
        <v>14</v>
      </c>
      <c r="T4" s="90"/>
      <c r="U4" s="91"/>
      <c r="V4" s="94"/>
      <c r="W4" s="86"/>
      <c r="X4" s="92"/>
      <c r="Y4" s="93"/>
      <c r="Z4" s="89" t="s">
        <v>80</v>
      </c>
      <c r="AA4" s="95"/>
      <c r="AB4" s="91"/>
      <c r="AC4" s="87"/>
      <c r="AD4" s="88"/>
      <c r="AE4" s="89" t="s">
        <v>15</v>
      </c>
      <c r="AF4" s="90"/>
      <c r="AG4" s="94"/>
      <c r="AH4" s="432" t="s">
        <v>6</v>
      </c>
      <c r="AI4" s="91"/>
      <c r="AJ4" s="96"/>
      <c r="AK4" s="87"/>
      <c r="AL4" s="88"/>
      <c r="AM4" s="89" t="s">
        <v>3</v>
      </c>
      <c r="AN4" s="90"/>
      <c r="AO4" s="91"/>
      <c r="AP4" s="97"/>
      <c r="AQ4" s="93"/>
      <c r="AR4" s="89" t="s">
        <v>14</v>
      </c>
      <c r="AS4" s="90"/>
      <c r="AT4" s="94"/>
      <c r="AU4" s="91"/>
      <c r="AV4" s="96"/>
      <c r="AW4" s="92"/>
      <c r="AX4" s="93"/>
      <c r="AY4" s="89" t="s">
        <v>7</v>
      </c>
      <c r="AZ4" s="90"/>
      <c r="BA4" s="91"/>
      <c r="BB4" s="92"/>
      <c r="BC4" s="93"/>
      <c r="BD4" s="89" t="s">
        <v>81</v>
      </c>
      <c r="BE4" s="95"/>
      <c r="BF4" s="94"/>
      <c r="BG4" s="91"/>
      <c r="BH4" s="98" t="s">
        <v>6</v>
      </c>
      <c r="BI4" s="91"/>
      <c r="BJ4" s="99"/>
      <c r="BK4" s="87"/>
      <c r="BL4" s="93"/>
      <c r="BM4" s="89" t="s">
        <v>7</v>
      </c>
      <c r="BN4" s="90"/>
      <c r="BO4" s="91"/>
      <c r="BP4" s="87"/>
      <c r="BQ4" s="93"/>
      <c r="BR4" s="89" t="s">
        <v>16</v>
      </c>
      <c r="BS4" s="90"/>
      <c r="BT4" s="94"/>
      <c r="BU4" s="91"/>
      <c r="BV4" s="92"/>
      <c r="BW4" s="93"/>
      <c r="BX4" s="89" t="s">
        <v>80</v>
      </c>
      <c r="BY4" s="90"/>
      <c r="BZ4" s="91"/>
      <c r="CA4" s="92"/>
      <c r="CB4" s="93"/>
      <c r="CC4" s="89" t="s">
        <v>79</v>
      </c>
      <c r="CD4" s="90"/>
      <c r="CE4" s="91"/>
      <c r="CF4" s="92"/>
      <c r="CG4" s="93"/>
      <c r="CH4" s="89"/>
      <c r="CI4" s="95"/>
      <c r="CJ4" s="94"/>
      <c r="CK4" s="91"/>
      <c r="CL4" s="98" t="s">
        <v>6</v>
      </c>
      <c r="CM4" s="91"/>
      <c r="CN4" s="99"/>
      <c r="CO4" s="92"/>
      <c r="CP4" s="93"/>
      <c r="CQ4" s="89" t="s">
        <v>8</v>
      </c>
      <c r="CR4" s="95"/>
      <c r="CS4" s="94"/>
      <c r="CT4" s="91"/>
      <c r="CU4" s="98" t="s">
        <v>9</v>
      </c>
      <c r="CV4" s="98" t="s">
        <v>17</v>
      </c>
      <c r="CW4" s="91"/>
    </row>
    <row r="5" spans="1:101" ht="42" customHeight="1">
      <c r="A5" s="73"/>
      <c r="B5" s="31"/>
      <c r="C5" s="34"/>
      <c r="D5" s="35"/>
      <c r="E5" s="67" t="s">
        <v>25</v>
      </c>
      <c r="F5" s="36" t="s">
        <v>20</v>
      </c>
      <c r="G5" s="52" t="s">
        <v>19</v>
      </c>
      <c r="H5" s="53" t="s">
        <v>21</v>
      </c>
      <c r="I5" s="52" t="s">
        <v>10</v>
      </c>
      <c r="J5" s="54" t="s">
        <v>4</v>
      </c>
      <c r="K5" s="29"/>
      <c r="L5" s="52" t="s">
        <v>11</v>
      </c>
      <c r="M5" s="53" t="s">
        <v>21</v>
      </c>
      <c r="N5" s="52" t="s">
        <v>10</v>
      </c>
      <c r="O5" s="54" t="s">
        <v>4</v>
      </c>
      <c r="P5" s="29"/>
      <c r="Q5" s="54" t="s">
        <v>12</v>
      </c>
      <c r="R5" s="53" t="s">
        <v>21</v>
      </c>
      <c r="S5" s="52" t="s">
        <v>10</v>
      </c>
      <c r="T5" s="54" t="s">
        <v>4</v>
      </c>
      <c r="U5" s="29"/>
      <c r="V5" s="54" t="s">
        <v>5</v>
      </c>
      <c r="W5" s="36" t="s">
        <v>22</v>
      </c>
      <c r="X5" s="54" t="s">
        <v>19</v>
      </c>
      <c r="Y5" s="53" t="s">
        <v>21</v>
      </c>
      <c r="Z5" s="52" t="s">
        <v>10</v>
      </c>
      <c r="AA5" s="54" t="s">
        <v>4</v>
      </c>
      <c r="AB5" s="29"/>
      <c r="AC5" s="63" t="s">
        <v>23</v>
      </c>
      <c r="AD5" s="53" t="s">
        <v>21</v>
      </c>
      <c r="AE5" s="52" t="s">
        <v>10</v>
      </c>
      <c r="AF5" s="54" t="s">
        <v>4</v>
      </c>
      <c r="AG5" s="54" t="s">
        <v>5</v>
      </c>
      <c r="AH5" s="433"/>
      <c r="AI5" s="29"/>
      <c r="AJ5" s="36" t="s">
        <v>20</v>
      </c>
      <c r="AK5" s="52" t="s">
        <v>19</v>
      </c>
      <c r="AL5" s="53" t="s">
        <v>21</v>
      </c>
      <c r="AM5" s="52" t="s">
        <v>10</v>
      </c>
      <c r="AN5" s="54" t="s">
        <v>4</v>
      </c>
      <c r="AO5" s="29"/>
      <c r="AP5" s="52" t="s">
        <v>12</v>
      </c>
      <c r="AQ5" s="53" t="s">
        <v>21</v>
      </c>
      <c r="AR5" s="52" t="s">
        <v>10</v>
      </c>
      <c r="AS5" s="54" t="s">
        <v>4</v>
      </c>
      <c r="AT5" s="54" t="s">
        <v>5</v>
      </c>
      <c r="AU5" s="29"/>
      <c r="AV5" s="36" t="s">
        <v>24</v>
      </c>
      <c r="AW5" s="54" t="s">
        <v>19</v>
      </c>
      <c r="AX5" s="53" t="s">
        <v>21</v>
      </c>
      <c r="AY5" s="52" t="s">
        <v>10</v>
      </c>
      <c r="AZ5" s="54" t="s">
        <v>4</v>
      </c>
      <c r="BA5" s="29"/>
      <c r="BB5" s="54" t="s">
        <v>12</v>
      </c>
      <c r="BC5" s="53" t="s">
        <v>21</v>
      </c>
      <c r="BD5" s="52" t="s">
        <v>10</v>
      </c>
      <c r="BE5" s="54" t="s">
        <v>4</v>
      </c>
      <c r="BF5" s="54" t="s">
        <v>5</v>
      </c>
      <c r="BG5" s="29"/>
      <c r="BH5" s="68"/>
      <c r="BI5" s="29"/>
      <c r="BJ5" s="62" t="s">
        <v>24</v>
      </c>
      <c r="BK5" s="63" t="s">
        <v>19</v>
      </c>
      <c r="BL5" s="53" t="s">
        <v>21</v>
      </c>
      <c r="BM5" s="52" t="s">
        <v>10</v>
      </c>
      <c r="BN5" s="54" t="s">
        <v>4</v>
      </c>
      <c r="BO5" s="29"/>
      <c r="BP5" s="52" t="s">
        <v>12</v>
      </c>
      <c r="BQ5" s="53" t="s">
        <v>21</v>
      </c>
      <c r="BR5" s="52" t="s">
        <v>10</v>
      </c>
      <c r="BS5" s="54" t="s">
        <v>4</v>
      </c>
      <c r="BT5" s="54" t="s">
        <v>5</v>
      </c>
      <c r="BU5" s="29"/>
      <c r="BV5" s="52" t="s">
        <v>19</v>
      </c>
      <c r="BW5" s="53" t="s">
        <v>21</v>
      </c>
      <c r="BX5" s="52" t="s">
        <v>10</v>
      </c>
      <c r="BY5" s="54" t="s">
        <v>4</v>
      </c>
      <c r="BZ5" s="29"/>
      <c r="CA5" s="54" t="s">
        <v>12</v>
      </c>
      <c r="CB5" s="53" t="s">
        <v>21</v>
      </c>
      <c r="CC5" s="52" t="s">
        <v>10</v>
      </c>
      <c r="CD5" s="54" t="s">
        <v>4</v>
      </c>
      <c r="CE5" s="29"/>
      <c r="CF5" s="54" t="s">
        <v>12</v>
      </c>
      <c r="CG5" s="53" t="s">
        <v>21</v>
      </c>
      <c r="CH5" s="52" t="s">
        <v>10</v>
      </c>
      <c r="CI5" s="54" t="s">
        <v>4</v>
      </c>
      <c r="CJ5" s="54" t="s">
        <v>5</v>
      </c>
      <c r="CK5" s="29"/>
      <c r="CL5" s="68"/>
      <c r="CM5" s="29"/>
      <c r="CN5" s="62" t="s">
        <v>2</v>
      </c>
      <c r="CO5" s="54" t="s">
        <v>12</v>
      </c>
      <c r="CP5" s="53" t="s">
        <v>21</v>
      </c>
      <c r="CQ5" s="52" t="s">
        <v>10</v>
      </c>
      <c r="CR5" s="54" t="s">
        <v>4</v>
      </c>
      <c r="CS5" s="54" t="s">
        <v>5</v>
      </c>
      <c r="CT5" s="29"/>
      <c r="CU5" s="31"/>
      <c r="CV5" s="31"/>
      <c r="CW5" s="29"/>
    </row>
    <row r="6" spans="1:101" ht="15" customHeight="1">
      <c r="A6" s="163"/>
      <c r="B6" s="1" t="s">
        <v>302</v>
      </c>
      <c r="C6" s="4"/>
      <c r="D6" s="4"/>
      <c r="E6" s="125"/>
      <c r="F6" s="126"/>
      <c r="G6" s="128"/>
      <c r="H6" s="127"/>
      <c r="I6" s="128"/>
      <c r="J6" s="1"/>
      <c r="K6" s="29"/>
      <c r="L6" s="128"/>
      <c r="M6" s="127"/>
      <c r="N6" s="128"/>
      <c r="O6" s="1"/>
      <c r="P6" s="29"/>
      <c r="Q6" s="1"/>
      <c r="R6" s="127"/>
      <c r="S6" s="128"/>
      <c r="T6" s="1"/>
      <c r="U6" s="29"/>
      <c r="V6" s="1"/>
      <c r="W6" s="126"/>
      <c r="X6" s="1"/>
      <c r="Y6" s="127"/>
      <c r="Z6" s="128"/>
      <c r="AA6" s="1"/>
      <c r="AB6" s="29"/>
      <c r="AC6" s="128"/>
      <c r="AD6" s="127"/>
      <c r="AE6" s="128"/>
      <c r="AF6" s="1"/>
      <c r="AG6" s="1"/>
      <c r="AH6" s="164"/>
      <c r="AI6" s="29"/>
      <c r="AJ6" s="126"/>
      <c r="AK6" s="128"/>
      <c r="AL6" s="127"/>
      <c r="AM6" s="128"/>
      <c r="AN6" s="1"/>
      <c r="AO6" s="29"/>
      <c r="AP6" s="128"/>
      <c r="AQ6" s="127"/>
      <c r="AR6" s="128"/>
      <c r="AS6" s="1"/>
      <c r="AT6" s="1"/>
      <c r="AU6" s="29"/>
      <c r="AV6" s="126"/>
      <c r="AW6" s="1"/>
      <c r="AX6" s="127"/>
      <c r="AY6" s="128"/>
      <c r="AZ6" s="1"/>
      <c r="BA6" s="29"/>
      <c r="BB6" s="1"/>
      <c r="BC6" s="127"/>
      <c r="BD6" s="128"/>
      <c r="BE6" s="1"/>
      <c r="BF6" s="1"/>
      <c r="BG6" s="29"/>
      <c r="BH6" s="1"/>
      <c r="BI6" s="29"/>
      <c r="BJ6" s="129"/>
      <c r="BK6" s="128"/>
      <c r="BL6" s="127"/>
      <c r="BM6" s="128"/>
      <c r="BN6" s="1"/>
      <c r="BO6" s="29"/>
      <c r="BP6" s="128"/>
      <c r="BQ6" s="127"/>
      <c r="BR6" s="128"/>
      <c r="BS6" s="1"/>
      <c r="BT6" s="1"/>
      <c r="BU6" s="29"/>
      <c r="BV6" s="128"/>
      <c r="BW6" s="127"/>
      <c r="BX6" s="128"/>
      <c r="BY6" s="1"/>
      <c r="BZ6" s="29"/>
      <c r="CA6" s="1"/>
      <c r="CB6" s="127"/>
      <c r="CC6" s="128"/>
      <c r="CD6" s="1"/>
      <c r="CE6" s="29"/>
      <c r="CF6" s="1"/>
      <c r="CG6" s="127"/>
      <c r="CH6" s="128"/>
      <c r="CI6" s="1"/>
      <c r="CJ6" s="1"/>
      <c r="CK6" s="29"/>
      <c r="CL6" s="1"/>
      <c r="CM6" s="29"/>
      <c r="CN6" s="129"/>
      <c r="CO6" s="1"/>
      <c r="CP6" s="127"/>
      <c r="CQ6" s="128"/>
      <c r="CR6" s="1"/>
      <c r="CS6" s="1"/>
      <c r="CT6" s="29"/>
      <c r="CU6" s="3"/>
      <c r="CV6" s="3"/>
      <c r="CW6" s="29"/>
    </row>
    <row r="7" spans="1:101" s="13" customFormat="1" ht="15.75" customHeight="1">
      <c r="A7" s="114">
        <v>162</v>
      </c>
      <c r="B7" s="112" t="s">
        <v>261</v>
      </c>
      <c r="C7" s="15" t="s">
        <v>267</v>
      </c>
      <c r="D7" s="15" t="s">
        <v>268</v>
      </c>
      <c r="E7" s="33"/>
      <c r="F7" s="32">
        <v>210200</v>
      </c>
      <c r="G7" s="30" t="s">
        <v>324</v>
      </c>
      <c r="H7" s="30">
        <v>2</v>
      </c>
      <c r="I7" s="32">
        <v>228880</v>
      </c>
      <c r="J7" s="51">
        <v>1</v>
      </c>
      <c r="K7" s="26"/>
      <c r="L7" s="55"/>
      <c r="M7" s="30"/>
      <c r="N7" s="32"/>
      <c r="O7" s="18"/>
      <c r="P7" s="26"/>
      <c r="Q7" s="55" t="s">
        <v>323</v>
      </c>
      <c r="R7" s="30">
        <v>2</v>
      </c>
      <c r="S7" s="32">
        <v>222787</v>
      </c>
      <c r="T7" s="56">
        <v>3</v>
      </c>
      <c r="U7" s="26"/>
      <c r="V7" s="57"/>
      <c r="W7" s="32">
        <v>41700</v>
      </c>
      <c r="X7" s="30"/>
      <c r="Y7" s="30"/>
      <c r="Z7" s="32"/>
      <c r="AA7" s="30"/>
      <c r="AB7" s="26"/>
      <c r="AC7" s="30"/>
      <c r="AD7" s="30"/>
      <c r="AE7" s="32"/>
      <c r="AF7" s="56"/>
      <c r="AG7" s="57"/>
      <c r="AH7" s="57"/>
      <c r="AI7" s="26"/>
      <c r="AJ7" s="32">
        <v>210200</v>
      </c>
      <c r="AK7" s="30" t="s">
        <v>323</v>
      </c>
      <c r="AL7" s="30">
        <v>6</v>
      </c>
      <c r="AM7" s="32">
        <v>228013</v>
      </c>
      <c r="AN7" s="56">
        <v>1</v>
      </c>
      <c r="AO7" s="26"/>
      <c r="AP7" s="56" t="s">
        <v>323</v>
      </c>
      <c r="AQ7" s="30">
        <v>3</v>
      </c>
      <c r="AR7" s="32">
        <v>207670</v>
      </c>
      <c r="AS7" s="30">
        <v>1</v>
      </c>
      <c r="AT7" s="57"/>
      <c r="AU7" s="26"/>
      <c r="AV7" s="32">
        <v>123200</v>
      </c>
      <c r="AW7" s="30"/>
      <c r="AX7" s="30"/>
      <c r="AY7" s="32"/>
      <c r="AZ7" s="56"/>
      <c r="BA7" s="26"/>
      <c r="BB7" s="30"/>
      <c r="BC7" s="30"/>
      <c r="BD7" s="32"/>
      <c r="BE7" s="30"/>
      <c r="BF7" s="57"/>
      <c r="BG7" s="26"/>
      <c r="BH7" s="57">
        <f>SUM(AT7+BF7+AH7)</f>
        <v>0</v>
      </c>
      <c r="BI7" s="26"/>
      <c r="BJ7" s="56"/>
      <c r="BK7" s="30"/>
      <c r="BL7" s="110"/>
      <c r="BM7" s="109"/>
      <c r="BN7" s="110"/>
      <c r="BO7" s="106"/>
      <c r="BP7" s="110"/>
      <c r="BQ7" s="110"/>
      <c r="BR7" s="109"/>
      <c r="BS7" s="110"/>
      <c r="BT7" s="111"/>
      <c r="BU7" s="106"/>
      <c r="BV7" s="110"/>
      <c r="BW7" s="110"/>
      <c r="BX7" s="109"/>
      <c r="BY7" s="110"/>
      <c r="BZ7" s="106"/>
      <c r="CA7" s="110"/>
      <c r="CB7" s="110"/>
      <c r="CC7" s="109"/>
      <c r="CD7" s="110"/>
      <c r="CE7" s="26"/>
      <c r="CF7" s="56"/>
      <c r="CG7" s="30"/>
      <c r="CH7" s="32"/>
      <c r="CI7" s="30"/>
      <c r="CJ7" s="57"/>
      <c r="CK7" s="26"/>
      <c r="CL7" s="57">
        <f>SUM(BH7+CJ7)</f>
        <v>0</v>
      </c>
      <c r="CM7" s="26"/>
      <c r="CN7" s="30"/>
      <c r="CO7" s="30"/>
      <c r="CP7" s="30"/>
      <c r="CQ7" s="32"/>
      <c r="CR7" s="30"/>
      <c r="CS7" s="57"/>
      <c r="CT7" s="26"/>
      <c r="CU7" s="57">
        <f>SUM(BT7+CJ7+BH7)</f>
        <v>0</v>
      </c>
      <c r="CV7" s="57"/>
      <c r="CW7" s="26"/>
    </row>
    <row r="8" spans="1:101" s="13" customFormat="1" ht="15.75" customHeight="1">
      <c r="A8" s="114">
        <v>163</v>
      </c>
      <c r="B8" s="112" t="s">
        <v>261</v>
      </c>
      <c r="C8" s="15" t="s">
        <v>269</v>
      </c>
      <c r="D8" s="15" t="s">
        <v>270</v>
      </c>
      <c r="E8" s="33"/>
      <c r="F8" s="32">
        <v>210300</v>
      </c>
      <c r="G8" s="30" t="s">
        <v>325</v>
      </c>
      <c r="H8" s="30">
        <v>3</v>
      </c>
      <c r="I8" s="32">
        <v>231567</v>
      </c>
      <c r="J8" s="51">
        <v>4</v>
      </c>
      <c r="K8" s="26"/>
      <c r="L8" s="76"/>
      <c r="M8" s="30"/>
      <c r="N8" s="32"/>
      <c r="O8" s="51"/>
      <c r="P8" s="26"/>
      <c r="Q8" s="55" t="s">
        <v>324</v>
      </c>
      <c r="R8" s="30">
        <v>5</v>
      </c>
      <c r="S8" s="32">
        <v>216415</v>
      </c>
      <c r="T8" s="56">
        <v>1</v>
      </c>
      <c r="U8" s="26"/>
      <c r="V8" s="57"/>
      <c r="W8" s="32">
        <v>42300</v>
      </c>
      <c r="X8" s="30"/>
      <c r="Y8" s="30"/>
      <c r="Z8" s="32"/>
      <c r="AA8" s="30"/>
      <c r="AB8" s="26"/>
      <c r="AC8" s="30"/>
      <c r="AD8" s="30"/>
      <c r="AE8" s="32"/>
      <c r="AF8" s="56"/>
      <c r="AG8" s="57"/>
      <c r="AH8" s="57" t="e">
        <f>SUM(G8+AF8)</f>
        <v>#VALUE!</v>
      </c>
      <c r="AI8" s="26"/>
      <c r="AJ8" s="32">
        <v>210300</v>
      </c>
      <c r="AK8" s="30" t="s">
        <v>324</v>
      </c>
      <c r="AL8" s="30">
        <v>2</v>
      </c>
      <c r="AM8" s="32">
        <v>220787</v>
      </c>
      <c r="AN8" s="56">
        <v>1</v>
      </c>
      <c r="AO8" s="26"/>
      <c r="AP8" s="56" t="s">
        <v>323</v>
      </c>
      <c r="AQ8" s="30">
        <v>1</v>
      </c>
      <c r="AR8" s="32">
        <v>207926</v>
      </c>
      <c r="AS8" s="56">
        <v>2</v>
      </c>
      <c r="AT8" s="57"/>
      <c r="AU8" s="26"/>
      <c r="AV8" s="32">
        <v>123500</v>
      </c>
      <c r="AW8" s="30"/>
      <c r="AX8" s="30"/>
      <c r="AY8" s="32"/>
      <c r="AZ8" s="56"/>
      <c r="BA8" s="26"/>
      <c r="BB8" s="30"/>
      <c r="BC8" s="30"/>
      <c r="BD8" s="32"/>
      <c r="BE8" s="30"/>
      <c r="BF8" s="57"/>
      <c r="BG8" s="26"/>
      <c r="BH8" s="57">
        <f>SUM(AG8+BF8)</f>
        <v>0</v>
      </c>
      <c r="BI8" s="26"/>
      <c r="BJ8" s="56"/>
      <c r="BK8" s="30"/>
      <c r="BL8" s="110"/>
      <c r="BM8" s="109"/>
      <c r="BN8" s="110"/>
      <c r="BO8" s="106"/>
      <c r="BP8" s="110"/>
      <c r="BQ8" s="110"/>
      <c r="BR8" s="109"/>
      <c r="BS8" s="110"/>
      <c r="BT8" s="111"/>
      <c r="BU8" s="106"/>
      <c r="BV8" s="110"/>
      <c r="BW8" s="110"/>
      <c r="BX8" s="109"/>
      <c r="BY8" s="110"/>
      <c r="BZ8" s="106"/>
      <c r="CA8" s="110"/>
      <c r="CB8" s="110"/>
      <c r="CC8" s="109"/>
      <c r="CD8" s="110"/>
      <c r="CE8" s="26"/>
      <c r="CF8" s="30"/>
      <c r="CG8" s="30"/>
      <c r="CH8" s="32"/>
      <c r="CI8" s="30"/>
      <c r="CJ8" s="57"/>
      <c r="CK8" s="26"/>
      <c r="CL8" s="57">
        <f>SUM(BH8+CJ8)</f>
        <v>0</v>
      </c>
      <c r="CM8" s="26"/>
      <c r="CN8" s="30"/>
      <c r="CO8" s="30"/>
      <c r="CP8" s="30"/>
      <c r="CQ8" s="32"/>
      <c r="CR8" s="30"/>
      <c r="CS8" s="57"/>
      <c r="CT8" s="26"/>
      <c r="CU8" s="57">
        <f>SUM(CL8+CS8)</f>
        <v>0</v>
      </c>
      <c r="CV8" s="57"/>
      <c r="CW8" s="26"/>
    </row>
    <row r="9" spans="1:107" ht="15.75" customHeight="1">
      <c r="A9" s="114">
        <v>168</v>
      </c>
      <c r="B9" s="112" t="s">
        <v>261</v>
      </c>
      <c r="C9" s="15" t="s">
        <v>279</v>
      </c>
      <c r="D9" s="15" t="s">
        <v>280</v>
      </c>
      <c r="E9" s="141"/>
      <c r="F9" s="32">
        <v>215200</v>
      </c>
      <c r="G9" s="30" t="s">
        <v>324</v>
      </c>
      <c r="H9" s="30">
        <v>5</v>
      </c>
      <c r="I9" s="32">
        <v>230063</v>
      </c>
      <c r="J9" s="51">
        <v>3</v>
      </c>
      <c r="K9" s="26"/>
      <c r="L9" s="55"/>
      <c r="M9" s="30"/>
      <c r="N9" s="32"/>
      <c r="O9" s="18"/>
      <c r="P9" s="26"/>
      <c r="Q9" s="55" t="s">
        <v>324</v>
      </c>
      <c r="R9" s="30">
        <v>3</v>
      </c>
      <c r="S9" s="32">
        <v>216837</v>
      </c>
      <c r="T9" s="56">
        <v>2</v>
      </c>
      <c r="U9" s="26"/>
      <c r="V9" s="57"/>
      <c r="W9" s="32">
        <v>42800</v>
      </c>
      <c r="X9" s="30"/>
      <c r="Y9" s="30"/>
      <c r="Z9" s="32"/>
      <c r="AA9" s="30"/>
      <c r="AB9" s="26"/>
      <c r="AC9" s="30"/>
      <c r="AD9" s="30"/>
      <c r="AE9" s="32"/>
      <c r="AF9" s="56"/>
      <c r="AG9" s="57"/>
      <c r="AH9" s="57"/>
      <c r="AI9" s="26"/>
      <c r="AJ9" s="32">
        <v>215200</v>
      </c>
      <c r="AK9" s="30" t="s">
        <v>323</v>
      </c>
      <c r="AL9" s="30">
        <v>4</v>
      </c>
      <c r="AM9" s="32">
        <v>228282</v>
      </c>
      <c r="AN9" s="56">
        <v>2</v>
      </c>
      <c r="AO9" s="26"/>
      <c r="AP9" s="56" t="s">
        <v>323</v>
      </c>
      <c r="AQ9" s="30">
        <v>4</v>
      </c>
      <c r="AR9" s="32">
        <v>245524</v>
      </c>
      <c r="AS9" s="56">
        <v>5</v>
      </c>
      <c r="AT9" s="57"/>
      <c r="AU9" s="26"/>
      <c r="AV9" s="32">
        <v>125600</v>
      </c>
      <c r="AW9" s="30"/>
      <c r="AX9" s="30"/>
      <c r="AY9" s="32"/>
      <c r="AZ9" s="56"/>
      <c r="BA9" s="26"/>
      <c r="BB9" s="110"/>
      <c r="BC9" s="30"/>
      <c r="BD9" s="32"/>
      <c r="BE9" s="30"/>
      <c r="BF9" s="57"/>
      <c r="BG9" s="26"/>
      <c r="BH9" s="57"/>
      <c r="BI9" s="26"/>
      <c r="BJ9" s="56"/>
      <c r="BK9" s="30"/>
      <c r="BL9" s="30"/>
      <c r="BM9" s="32"/>
      <c r="BN9" s="56"/>
      <c r="BO9" s="26"/>
      <c r="BP9" s="30"/>
      <c r="BQ9" s="30"/>
      <c r="BR9" s="32"/>
      <c r="BS9" s="56"/>
      <c r="BT9" s="57"/>
      <c r="BU9" s="26"/>
      <c r="BV9" s="56"/>
      <c r="BW9" s="30"/>
      <c r="BX9" s="32"/>
      <c r="BY9" s="56"/>
      <c r="BZ9" s="26"/>
      <c r="CA9" s="30"/>
      <c r="CB9" s="30"/>
      <c r="CC9" s="32"/>
      <c r="CD9" s="56"/>
      <c r="CE9" s="112"/>
      <c r="CF9" s="30"/>
      <c r="CG9" s="30"/>
      <c r="CH9" s="32"/>
      <c r="CI9" s="56"/>
      <c r="CJ9" s="142"/>
      <c r="CK9" s="26"/>
      <c r="CL9" s="30"/>
      <c r="CM9" s="112"/>
      <c r="CN9" s="30"/>
      <c r="CO9" s="142"/>
      <c r="CP9" s="30"/>
      <c r="CQ9" s="30"/>
      <c r="CR9" s="32"/>
      <c r="CS9" s="56"/>
      <c r="CT9" s="26"/>
      <c r="CU9" s="57"/>
      <c r="CV9" s="32"/>
      <c r="CW9" s="24"/>
      <c r="CX9" s="13"/>
      <c r="CY9" s="13"/>
      <c r="CZ9" s="13"/>
      <c r="DA9" s="13"/>
      <c r="DB9" s="13"/>
      <c r="DC9" s="13"/>
    </row>
    <row r="10" spans="1:101" ht="15.75" customHeight="1">
      <c r="A10" s="114">
        <v>167</v>
      </c>
      <c r="B10" s="112" t="s">
        <v>261</v>
      </c>
      <c r="C10" s="15" t="s">
        <v>277</v>
      </c>
      <c r="D10" s="15" t="s">
        <v>278</v>
      </c>
      <c r="E10" s="33"/>
      <c r="F10" s="32">
        <v>213200</v>
      </c>
      <c r="G10" s="30" t="s">
        <v>323</v>
      </c>
      <c r="H10" s="30">
        <v>4</v>
      </c>
      <c r="I10" s="32">
        <v>217406</v>
      </c>
      <c r="J10" s="51">
        <v>5</v>
      </c>
      <c r="K10" s="26"/>
      <c r="L10" s="76"/>
      <c r="M10" s="30"/>
      <c r="N10" s="32"/>
      <c r="O10" s="51"/>
      <c r="P10" s="26"/>
      <c r="Q10" s="55" t="s">
        <v>325</v>
      </c>
      <c r="R10" s="30">
        <v>1</v>
      </c>
      <c r="S10" s="32">
        <v>226069</v>
      </c>
      <c r="T10" s="56">
        <v>2</v>
      </c>
      <c r="U10" s="26"/>
      <c r="V10" s="57"/>
      <c r="W10" s="32">
        <v>42600</v>
      </c>
      <c r="X10" s="30"/>
      <c r="Y10" s="30"/>
      <c r="Z10" s="32"/>
      <c r="AA10" s="30"/>
      <c r="AB10" s="26"/>
      <c r="AC10" s="30"/>
      <c r="AD10" s="30"/>
      <c r="AE10" s="32"/>
      <c r="AF10" s="56"/>
      <c r="AG10" s="57"/>
      <c r="AH10" s="57" t="e">
        <f>SUM(G10+AF10)</f>
        <v>#VALUE!</v>
      </c>
      <c r="AI10" s="26"/>
      <c r="AJ10" s="32">
        <v>213200</v>
      </c>
      <c r="AK10" s="30" t="s">
        <v>325</v>
      </c>
      <c r="AL10" s="30">
        <v>6</v>
      </c>
      <c r="AM10" s="32">
        <v>233828</v>
      </c>
      <c r="AN10" s="56">
        <v>2</v>
      </c>
      <c r="AO10" s="26"/>
      <c r="AP10" s="56" t="s">
        <v>323</v>
      </c>
      <c r="AQ10" s="30">
        <v>6</v>
      </c>
      <c r="AR10" s="32">
        <v>209673</v>
      </c>
      <c r="AS10" s="56">
        <v>3</v>
      </c>
      <c r="AT10" s="57"/>
      <c r="AU10" s="26"/>
      <c r="AV10" s="32">
        <v>125700</v>
      </c>
      <c r="AW10" s="30"/>
      <c r="AX10" s="30"/>
      <c r="AY10" s="32"/>
      <c r="AZ10" s="56"/>
      <c r="BA10" s="26"/>
      <c r="BB10" s="30"/>
      <c r="BC10" s="30"/>
      <c r="BD10" s="32"/>
      <c r="BE10" s="30"/>
      <c r="BF10" s="57"/>
      <c r="BG10" s="26"/>
      <c r="BH10" s="57">
        <f>SUM(AG10+BF10)</f>
        <v>0</v>
      </c>
      <c r="BI10" s="26"/>
      <c r="BJ10" s="56"/>
      <c r="BK10" s="30"/>
      <c r="BL10" s="30"/>
      <c r="BM10" s="32"/>
      <c r="BN10" s="56"/>
      <c r="BO10" s="26"/>
      <c r="BP10" s="30"/>
      <c r="BQ10" s="30"/>
      <c r="BR10" s="32"/>
      <c r="BS10" s="56"/>
      <c r="BT10" s="57"/>
      <c r="BU10" s="26"/>
      <c r="BV10" s="56"/>
      <c r="BW10" s="30"/>
      <c r="BX10" s="32"/>
      <c r="BY10" s="56"/>
      <c r="BZ10" s="26"/>
      <c r="CA10" s="30"/>
      <c r="CB10" s="30"/>
      <c r="CC10" s="32"/>
      <c r="CD10" s="56"/>
      <c r="CE10" s="26"/>
      <c r="CF10" s="30"/>
      <c r="CG10" s="30"/>
      <c r="CH10" s="32"/>
      <c r="CI10" s="30"/>
      <c r="CJ10" s="57"/>
      <c r="CK10" s="26"/>
      <c r="CL10" s="57">
        <f>SUM(BH10+CJ10)</f>
        <v>0</v>
      </c>
      <c r="CM10" s="26"/>
      <c r="CN10" s="30"/>
      <c r="CO10" s="30"/>
      <c r="CP10" s="69"/>
      <c r="CQ10" s="32"/>
      <c r="CR10" s="30"/>
      <c r="CS10" s="57"/>
      <c r="CT10" s="26"/>
      <c r="CU10" s="57">
        <f>SUM(CL10+CS10)</f>
        <v>0</v>
      </c>
      <c r="CV10" s="57"/>
      <c r="CW10" s="26"/>
    </row>
    <row r="11" spans="1:101" s="13" customFormat="1" ht="15.75" customHeight="1">
      <c r="A11" s="114">
        <v>166</v>
      </c>
      <c r="B11" s="112" t="s">
        <v>261</v>
      </c>
      <c r="C11" s="15" t="s">
        <v>275</v>
      </c>
      <c r="D11" s="15" t="s">
        <v>276</v>
      </c>
      <c r="E11" s="33"/>
      <c r="F11" s="32">
        <v>214000</v>
      </c>
      <c r="G11" s="30" t="s">
        <v>324</v>
      </c>
      <c r="H11" s="30">
        <v>4</v>
      </c>
      <c r="I11" s="32" t="s">
        <v>343</v>
      </c>
      <c r="J11" s="51">
        <v>6</v>
      </c>
      <c r="K11" s="26"/>
      <c r="L11" s="76"/>
      <c r="M11" s="30"/>
      <c r="N11" s="32"/>
      <c r="O11" s="51"/>
      <c r="P11" s="26"/>
      <c r="Q11" s="55" t="s">
        <v>325</v>
      </c>
      <c r="R11" s="30">
        <v>5</v>
      </c>
      <c r="S11" s="32">
        <v>226139</v>
      </c>
      <c r="T11" s="56">
        <v>3</v>
      </c>
      <c r="U11" s="26"/>
      <c r="V11" s="57"/>
      <c r="W11" s="32">
        <v>42800</v>
      </c>
      <c r="X11" s="30"/>
      <c r="Y11" s="30"/>
      <c r="Z11" s="32"/>
      <c r="AA11" s="30"/>
      <c r="AB11" s="26"/>
      <c r="AC11" s="30"/>
      <c r="AD11" s="30"/>
      <c r="AE11" s="32"/>
      <c r="AF11" s="56"/>
      <c r="AG11" s="57"/>
      <c r="AH11" s="57" t="e">
        <f>SUM(G11+AF11)</f>
        <v>#VALUE!</v>
      </c>
      <c r="AI11" s="26"/>
      <c r="AJ11" s="32">
        <v>214000</v>
      </c>
      <c r="AK11" s="30" t="s">
        <v>324</v>
      </c>
      <c r="AL11" s="30">
        <v>4</v>
      </c>
      <c r="AM11" s="32">
        <v>221922</v>
      </c>
      <c r="AN11" s="56">
        <v>5</v>
      </c>
      <c r="AO11" s="26"/>
      <c r="AP11" s="56" t="s">
        <v>325</v>
      </c>
      <c r="AQ11" s="30">
        <v>1</v>
      </c>
      <c r="AR11" s="32">
        <v>217260</v>
      </c>
      <c r="AS11" s="56">
        <v>1</v>
      </c>
      <c r="AT11" s="57"/>
      <c r="AU11" s="26"/>
      <c r="AV11" s="32">
        <v>126000</v>
      </c>
      <c r="AW11" s="30"/>
      <c r="AX11" s="30"/>
      <c r="AY11" s="32"/>
      <c r="AZ11" s="56"/>
      <c r="BA11" s="26"/>
      <c r="BB11" s="30"/>
      <c r="BC11" s="30"/>
      <c r="BD11" s="32"/>
      <c r="BE11" s="30"/>
      <c r="BF11" s="57"/>
      <c r="BG11" s="26"/>
      <c r="BH11" s="57">
        <f>SUM(AG11+BF11)</f>
        <v>0</v>
      </c>
      <c r="BI11" s="26"/>
      <c r="BJ11" s="56"/>
      <c r="BK11" s="30"/>
      <c r="BL11" s="110"/>
      <c r="BM11" s="109"/>
      <c r="BN11" s="110"/>
      <c r="BO11" s="106"/>
      <c r="BP11" s="110"/>
      <c r="BQ11" s="110"/>
      <c r="BR11" s="109"/>
      <c r="BS11" s="110"/>
      <c r="BT11" s="111"/>
      <c r="BU11" s="106"/>
      <c r="BV11" s="110"/>
      <c r="BW11" s="110"/>
      <c r="BX11" s="109"/>
      <c r="BY11" s="110"/>
      <c r="BZ11" s="106"/>
      <c r="CA11" s="110"/>
      <c r="CB11" s="110"/>
      <c r="CC11" s="109"/>
      <c r="CD11" s="110"/>
      <c r="CE11" s="26"/>
      <c r="CF11" s="30"/>
      <c r="CG11" s="30"/>
      <c r="CH11" s="32"/>
      <c r="CI11" s="30"/>
      <c r="CJ11" s="57"/>
      <c r="CK11" s="26"/>
      <c r="CL11" s="57">
        <f>SUM(BH11+CJ11)</f>
        <v>0</v>
      </c>
      <c r="CM11" s="26"/>
      <c r="CN11" s="30"/>
      <c r="CO11" s="30"/>
      <c r="CP11" s="69"/>
      <c r="CQ11" s="32"/>
      <c r="CR11" s="30"/>
      <c r="CS11" s="57"/>
      <c r="CT11" s="26"/>
      <c r="CU11" s="57">
        <f>SUM(CL11+CS11)</f>
        <v>0</v>
      </c>
      <c r="CV11" s="57"/>
      <c r="CW11" s="26"/>
    </row>
    <row r="12" spans="1:101" s="13" customFormat="1" ht="15.75" customHeight="1">
      <c r="A12" s="114">
        <v>111</v>
      </c>
      <c r="B12" s="112" t="s">
        <v>28</v>
      </c>
      <c r="C12" s="15" t="s">
        <v>152</v>
      </c>
      <c r="D12" s="15" t="s">
        <v>153</v>
      </c>
      <c r="E12" s="33"/>
      <c r="F12" s="32">
        <v>215400</v>
      </c>
      <c r="G12" s="30" t="s">
        <v>323</v>
      </c>
      <c r="H12" s="56">
        <v>5</v>
      </c>
      <c r="I12" s="32">
        <v>216467</v>
      </c>
      <c r="J12" s="51">
        <v>3</v>
      </c>
      <c r="K12" s="26"/>
      <c r="L12" s="76"/>
      <c r="M12" s="56"/>
      <c r="N12" s="32"/>
      <c r="O12" s="51"/>
      <c r="P12" s="26"/>
      <c r="Q12" s="76" t="s">
        <v>324</v>
      </c>
      <c r="R12" s="30">
        <v>1</v>
      </c>
      <c r="S12" s="32">
        <v>217115</v>
      </c>
      <c r="T12" s="56">
        <v>3</v>
      </c>
      <c r="U12" s="26"/>
      <c r="V12" s="79"/>
      <c r="W12" s="32">
        <v>41500</v>
      </c>
      <c r="X12" s="56"/>
      <c r="Y12" s="30"/>
      <c r="Z12" s="32"/>
      <c r="AA12" s="56"/>
      <c r="AB12" s="26"/>
      <c r="AC12" s="30"/>
      <c r="AD12" s="56"/>
      <c r="AE12" s="32"/>
      <c r="AF12" s="56"/>
      <c r="AG12" s="57"/>
      <c r="AH12" s="57">
        <f>SUM(V12+AG12)</f>
        <v>0</v>
      </c>
      <c r="AI12" s="26"/>
      <c r="AJ12" s="32">
        <v>215400</v>
      </c>
      <c r="AK12" s="30" t="s">
        <v>323</v>
      </c>
      <c r="AL12" s="30">
        <v>5</v>
      </c>
      <c r="AM12" s="32">
        <v>257240</v>
      </c>
      <c r="AN12" s="56">
        <v>4</v>
      </c>
      <c r="AO12" s="26"/>
      <c r="AP12" s="56" t="s">
        <v>324</v>
      </c>
      <c r="AQ12" s="30">
        <v>6</v>
      </c>
      <c r="AR12" s="32">
        <v>216906</v>
      </c>
      <c r="AS12" s="56">
        <v>1</v>
      </c>
      <c r="AT12" s="79"/>
      <c r="AU12" s="26"/>
      <c r="AV12" s="32">
        <v>126800</v>
      </c>
      <c r="AW12" s="56"/>
      <c r="AX12" s="30"/>
      <c r="AY12" s="32"/>
      <c r="AZ12" s="56"/>
      <c r="BA12" s="26"/>
      <c r="BB12" s="56"/>
      <c r="BC12" s="30"/>
      <c r="BD12" s="32"/>
      <c r="BE12" s="56"/>
      <c r="BF12" s="57"/>
      <c r="BG12" s="26"/>
      <c r="BH12" s="57">
        <f>SUM(AT12+BF12+AH12)</f>
        <v>0</v>
      </c>
      <c r="BI12" s="26"/>
      <c r="BJ12" s="56"/>
      <c r="BK12" s="56"/>
      <c r="BL12" s="56"/>
      <c r="BM12" s="32"/>
      <c r="BN12" s="56"/>
      <c r="BO12" s="26"/>
      <c r="BP12" s="30"/>
      <c r="BQ12" s="30"/>
      <c r="BR12" s="32"/>
      <c r="BS12" s="56"/>
      <c r="BT12" s="79"/>
      <c r="BU12" s="26"/>
      <c r="BV12" s="56"/>
      <c r="BW12" s="30"/>
      <c r="BX12" s="32"/>
      <c r="BY12" s="56"/>
      <c r="BZ12" s="26"/>
      <c r="CA12" s="56"/>
      <c r="CB12" s="30"/>
      <c r="CC12" s="32"/>
      <c r="CD12" s="56"/>
      <c r="CE12" s="26"/>
      <c r="CF12" s="56"/>
      <c r="CG12" s="56"/>
      <c r="CH12" s="32"/>
      <c r="CI12" s="56"/>
      <c r="CJ12" s="79"/>
      <c r="CK12" s="26"/>
      <c r="CL12" s="79">
        <f>SUM(BH12+CJ12)</f>
        <v>0</v>
      </c>
      <c r="CM12" s="26"/>
      <c r="CN12" s="56"/>
      <c r="CO12" s="56"/>
      <c r="CP12" s="56"/>
      <c r="CQ12" s="32"/>
      <c r="CR12" s="56"/>
      <c r="CS12" s="79"/>
      <c r="CT12" s="26"/>
      <c r="CU12" s="57">
        <f>SUM(BT12+CJ12+BH12)</f>
        <v>0</v>
      </c>
      <c r="CV12" s="57"/>
      <c r="CW12" s="26"/>
    </row>
    <row r="13" spans="1:101" s="13" customFormat="1" ht="15.75" customHeight="1">
      <c r="A13" s="114">
        <v>141</v>
      </c>
      <c r="B13" s="112" t="s">
        <v>28</v>
      </c>
      <c r="C13" s="15" t="s">
        <v>63</v>
      </c>
      <c r="D13" s="15" t="s">
        <v>64</v>
      </c>
      <c r="E13" s="33"/>
      <c r="F13" s="32">
        <v>217100</v>
      </c>
      <c r="G13" s="30" t="s">
        <v>324</v>
      </c>
      <c r="H13" s="30">
        <v>6</v>
      </c>
      <c r="I13" s="32">
        <v>236498</v>
      </c>
      <c r="J13" s="51">
        <v>5</v>
      </c>
      <c r="K13" s="26"/>
      <c r="L13" s="55"/>
      <c r="M13" s="30"/>
      <c r="N13" s="32"/>
      <c r="O13" s="18"/>
      <c r="P13" s="26"/>
      <c r="Q13" s="55" t="s">
        <v>325</v>
      </c>
      <c r="R13" s="30">
        <v>4</v>
      </c>
      <c r="S13" s="32">
        <v>234215</v>
      </c>
      <c r="T13" s="56">
        <v>6</v>
      </c>
      <c r="U13" s="26"/>
      <c r="V13" s="57"/>
      <c r="W13" s="32">
        <v>41800</v>
      </c>
      <c r="X13" s="30"/>
      <c r="Y13" s="30"/>
      <c r="Z13" s="32"/>
      <c r="AA13" s="30"/>
      <c r="AB13" s="26"/>
      <c r="AC13" s="30"/>
      <c r="AD13" s="30"/>
      <c r="AE13" s="32"/>
      <c r="AF13" s="56"/>
      <c r="AG13" s="57"/>
      <c r="AH13" s="57">
        <f>SUM(V13+AG13)</f>
        <v>0</v>
      </c>
      <c r="AI13" s="26"/>
      <c r="AJ13" s="32">
        <v>217100</v>
      </c>
      <c r="AK13" s="30" t="s">
        <v>323</v>
      </c>
      <c r="AL13" s="30">
        <v>3</v>
      </c>
      <c r="AM13" s="32">
        <v>258687</v>
      </c>
      <c r="AN13" s="56">
        <v>6</v>
      </c>
      <c r="AO13" s="26"/>
      <c r="AP13" s="56" t="s">
        <v>325</v>
      </c>
      <c r="AQ13" s="30">
        <v>6</v>
      </c>
      <c r="AR13" s="32">
        <v>219582</v>
      </c>
      <c r="AS13" s="30">
        <v>5</v>
      </c>
      <c r="AT13" s="57"/>
      <c r="AU13" s="26"/>
      <c r="AV13" s="32">
        <v>127100</v>
      </c>
      <c r="AW13" s="30"/>
      <c r="AX13" s="30"/>
      <c r="AY13" s="32"/>
      <c r="AZ13" s="56"/>
      <c r="BA13" s="26"/>
      <c r="BB13" s="30"/>
      <c r="BC13" s="30"/>
      <c r="BD13" s="32"/>
      <c r="BE13" s="30"/>
      <c r="BF13" s="57"/>
      <c r="BG13" s="26"/>
      <c r="BH13" s="57">
        <f>SUM(AT13+BF13+AH13)</f>
        <v>0</v>
      </c>
      <c r="BI13" s="26"/>
      <c r="BJ13" s="56"/>
      <c r="BK13" s="30"/>
      <c r="BL13" s="30"/>
      <c r="BM13" s="32"/>
      <c r="BN13" s="56"/>
      <c r="BO13" s="26"/>
      <c r="BP13" s="30"/>
      <c r="BQ13" s="30"/>
      <c r="BR13" s="32"/>
      <c r="BS13" s="56"/>
      <c r="BT13" s="57"/>
      <c r="BU13" s="26"/>
      <c r="BV13" s="30"/>
      <c r="BW13" s="30"/>
      <c r="BX13" s="32"/>
      <c r="BY13" s="30"/>
      <c r="BZ13" s="26"/>
      <c r="CA13" s="30"/>
      <c r="CB13" s="30"/>
      <c r="CC13" s="32"/>
      <c r="CD13" s="56"/>
      <c r="CE13" s="26"/>
      <c r="CF13" s="30"/>
      <c r="CG13" s="30"/>
      <c r="CH13" s="32"/>
      <c r="CI13" s="30"/>
      <c r="CJ13" s="57"/>
      <c r="CK13" s="26"/>
      <c r="CL13" s="57">
        <f>SUM(BH13+CJ13)</f>
        <v>0</v>
      </c>
      <c r="CM13" s="26"/>
      <c r="CN13" s="30"/>
      <c r="CO13" s="30"/>
      <c r="CP13" s="30"/>
      <c r="CQ13" s="32"/>
      <c r="CR13" s="30"/>
      <c r="CS13" s="57"/>
      <c r="CT13" s="26"/>
      <c r="CU13" s="57">
        <f>SUM(BT13+CJ13+BH13)</f>
        <v>0</v>
      </c>
      <c r="CV13" s="57"/>
      <c r="CW13" s="26"/>
    </row>
    <row r="14" spans="1:101" s="13" customFormat="1" ht="15.75" customHeight="1">
      <c r="A14" s="114">
        <v>165</v>
      </c>
      <c r="B14" s="112" t="s">
        <v>261</v>
      </c>
      <c r="C14" s="15" t="s">
        <v>273</v>
      </c>
      <c r="D14" s="15" t="s">
        <v>274</v>
      </c>
      <c r="E14" s="15"/>
      <c r="F14" s="32">
        <v>217500</v>
      </c>
      <c r="G14" s="103"/>
      <c r="H14" s="103"/>
      <c r="I14" s="104"/>
      <c r="J14" s="105"/>
      <c r="K14" s="106"/>
      <c r="L14" s="107"/>
      <c r="M14" s="103"/>
      <c r="N14" s="104"/>
      <c r="O14" s="105"/>
      <c r="P14" s="106"/>
      <c r="Q14" s="107"/>
      <c r="R14" s="110"/>
      <c r="S14" s="104"/>
      <c r="T14" s="103"/>
      <c r="U14" s="26"/>
      <c r="V14" s="12"/>
      <c r="W14" s="32">
        <v>42500</v>
      </c>
      <c r="X14" s="9"/>
      <c r="Y14" s="9"/>
      <c r="Z14" s="10"/>
      <c r="AA14" s="9"/>
      <c r="AB14" s="26"/>
      <c r="AC14" s="9"/>
      <c r="AD14" s="9"/>
      <c r="AE14" s="10"/>
      <c r="AF14" s="11"/>
      <c r="AG14" s="57"/>
      <c r="AH14" s="57">
        <f>SUM(G14+AF14)</f>
        <v>0</v>
      </c>
      <c r="AI14" s="26"/>
      <c r="AJ14" s="32">
        <v>217500</v>
      </c>
      <c r="AK14" s="9" t="s">
        <v>325</v>
      </c>
      <c r="AL14" s="9">
        <v>1</v>
      </c>
      <c r="AM14" s="10">
        <v>233737</v>
      </c>
      <c r="AN14" s="11">
        <v>1</v>
      </c>
      <c r="AO14" s="26"/>
      <c r="AP14" s="11" t="s">
        <v>323</v>
      </c>
      <c r="AQ14" s="30">
        <v>5</v>
      </c>
      <c r="AR14" s="10">
        <v>257860</v>
      </c>
      <c r="AS14" s="9">
        <v>6</v>
      </c>
      <c r="AT14" s="12"/>
      <c r="AU14" s="26"/>
      <c r="AV14" s="32">
        <v>127500</v>
      </c>
      <c r="AW14" s="9"/>
      <c r="AX14" s="9"/>
      <c r="AY14" s="10"/>
      <c r="AZ14" s="11"/>
      <c r="BA14" s="26"/>
      <c r="BB14" s="9"/>
      <c r="BC14" s="9"/>
      <c r="BD14" s="10"/>
      <c r="BE14" s="9"/>
      <c r="BF14" s="12"/>
      <c r="BG14" s="26"/>
      <c r="BH14" s="57">
        <f>SUM(AG14+BF14)</f>
        <v>0</v>
      </c>
      <c r="BI14" s="26"/>
      <c r="BJ14" s="11"/>
      <c r="BK14" s="9"/>
      <c r="BL14" s="9"/>
      <c r="BM14" s="10"/>
      <c r="BN14" s="11"/>
      <c r="BO14" s="26"/>
      <c r="BP14" s="9"/>
      <c r="BQ14" s="9"/>
      <c r="BR14" s="10"/>
      <c r="BS14" s="11"/>
      <c r="BT14" s="12"/>
      <c r="BU14" s="26"/>
      <c r="BV14" s="9"/>
      <c r="BW14" s="9"/>
      <c r="BX14" s="10"/>
      <c r="BY14" s="9"/>
      <c r="BZ14" s="26"/>
      <c r="CA14" s="9"/>
      <c r="CB14" s="9"/>
      <c r="CC14" s="10"/>
      <c r="CD14" s="11"/>
      <c r="CE14" s="26"/>
      <c r="CF14" s="9"/>
      <c r="CG14" s="9"/>
      <c r="CH14" s="10"/>
      <c r="CI14" s="9"/>
      <c r="CJ14" s="12"/>
      <c r="CK14" s="26"/>
      <c r="CL14" s="12">
        <f>SUM(BH14+CJ14)</f>
        <v>0</v>
      </c>
      <c r="CM14" s="26"/>
      <c r="CN14" s="9"/>
      <c r="CO14" s="9"/>
      <c r="CP14" s="9"/>
      <c r="CQ14" s="10"/>
      <c r="CR14" s="9"/>
      <c r="CS14" s="12"/>
      <c r="CT14" s="26"/>
      <c r="CU14" s="57">
        <f>SUM(CL14+CS14)</f>
        <v>0</v>
      </c>
      <c r="CV14" s="12"/>
      <c r="CW14" s="26"/>
    </row>
    <row r="15" spans="1:107" ht="15.75" customHeight="1">
      <c r="A15" s="114">
        <v>169</v>
      </c>
      <c r="B15" s="112" t="s">
        <v>261</v>
      </c>
      <c r="C15" s="15" t="s">
        <v>281</v>
      </c>
      <c r="D15" s="15" t="s">
        <v>282</v>
      </c>
      <c r="E15" s="141"/>
      <c r="F15" s="32">
        <v>217400</v>
      </c>
      <c r="G15" s="30" t="s">
        <v>325</v>
      </c>
      <c r="H15" s="30">
        <v>1</v>
      </c>
      <c r="I15" s="32">
        <v>231378</v>
      </c>
      <c r="J15" s="51">
        <v>2</v>
      </c>
      <c r="K15" s="26"/>
      <c r="L15" s="55"/>
      <c r="M15" s="30"/>
      <c r="N15" s="32"/>
      <c r="O15" s="18"/>
      <c r="P15" s="26"/>
      <c r="Q15" s="55" t="s">
        <v>323</v>
      </c>
      <c r="R15" s="30">
        <v>5</v>
      </c>
      <c r="S15" s="298">
        <v>223769</v>
      </c>
      <c r="T15" s="56">
        <v>6</v>
      </c>
      <c r="U15" s="26"/>
      <c r="V15" s="57"/>
      <c r="W15" s="32">
        <v>43000</v>
      </c>
      <c r="X15" s="30"/>
      <c r="Y15" s="30"/>
      <c r="Z15" s="32"/>
      <c r="AA15" s="30"/>
      <c r="AB15" s="26"/>
      <c r="AC15" s="30"/>
      <c r="AD15" s="30"/>
      <c r="AE15" s="32"/>
      <c r="AF15" s="56"/>
      <c r="AG15" s="57"/>
      <c r="AH15" s="57"/>
      <c r="AI15" s="26"/>
      <c r="AJ15" s="298">
        <v>217400</v>
      </c>
      <c r="AK15" s="30" t="s">
        <v>324</v>
      </c>
      <c r="AL15" s="30">
        <v>6</v>
      </c>
      <c r="AM15" s="32">
        <v>221104</v>
      </c>
      <c r="AN15" s="56">
        <v>2</v>
      </c>
      <c r="AO15" s="24"/>
      <c r="AP15" s="30" t="s">
        <v>323</v>
      </c>
      <c r="AQ15" s="30">
        <v>2</v>
      </c>
      <c r="AR15" s="10">
        <v>221754</v>
      </c>
      <c r="AS15" s="30">
        <v>4</v>
      </c>
      <c r="AT15" s="30"/>
      <c r="AU15" s="112"/>
      <c r="AV15" s="32">
        <v>128000</v>
      </c>
      <c r="AW15" s="30"/>
      <c r="AX15" s="30"/>
      <c r="AY15" s="32"/>
      <c r="AZ15" s="56"/>
      <c r="BA15" s="24"/>
      <c r="BB15" s="30"/>
      <c r="BC15" s="32"/>
      <c r="BD15" s="56"/>
      <c r="BE15" s="30"/>
      <c r="BF15" s="30"/>
      <c r="BG15" s="112"/>
      <c r="BH15" s="56"/>
      <c r="BI15" s="24"/>
      <c r="BJ15" s="30"/>
      <c r="BK15" s="32"/>
      <c r="BL15" s="160"/>
      <c r="BM15" s="155"/>
      <c r="BN15" s="160"/>
      <c r="BO15" s="153"/>
      <c r="BP15" s="160"/>
      <c r="BQ15" s="160"/>
      <c r="BR15" s="155"/>
      <c r="BS15" s="160"/>
      <c r="BT15" s="154"/>
      <c r="BU15" s="153"/>
      <c r="BV15" s="160"/>
      <c r="BW15" s="160"/>
      <c r="BX15" s="155"/>
      <c r="BY15" s="160"/>
      <c r="BZ15" s="153"/>
      <c r="CA15" s="160"/>
      <c r="CB15" s="160"/>
      <c r="CC15" s="155"/>
      <c r="CD15" s="160"/>
      <c r="CE15" s="161"/>
      <c r="CF15" s="160"/>
      <c r="CG15" s="160"/>
      <c r="CH15" s="155"/>
      <c r="CI15" s="160"/>
      <c r="CJ15" s="162"/>
      <c r="CK15" s="153"/>
      <c r="CL15" s="160"/>
      <c r="CM15" s="161"/>
      <c r="CN15" s="160"/>
      <c r="CO15" s="162"/>
      <c r="CP15" s="160"/>
      <c r="CQ15" s="160"/>
      <c r="CR15" s="155"/>
      <c r="CS15" s="160"/>
      <c r="CT15" s="153"/>
      <c r="CU15" s="154"/>
      <c r="CV15" s="155"/>
      <c r="CW15" s="156"/>
      <c r="CX15" s="157"/>
      <c r="CY15" s="157"/>
      <c r="CZ15" s="157"/>
      <c r="DA15" s="13"/>
      <c r="DB15" s="13"/>
      <c r="DC15" s="13"/>
    </row>
    <row r="16" spans="1:101" s="13" customFormat="1" ht="15.75" customHeight="1">
      <c r="A16" s="114">
        <v>112</v>
      </c>
      <c r="B16" s="112" t="s">
        <v>28</v>
      </c>
      <c r="C16" s="15" t="s">
        <v>154</v>
      </c>
      <c r="D16" s="15" t="s">
        <v>155</v>
      </c>
      <c r="E16" s="33"/>
      <c r="F16" s="32">
        <v>218320</v>
      </c>
      <c r="G16" s="30" t="s">
        <v>12</v>
      </c>
      <c r="H16" s="30">
        <v>5</v>
      </c>
      <c r="I16" s="32">
        <v>223966</v>
      </c>
      <c r="J16" s="51">
        <v>1</v>
      </c>
      <c r="K16" s="26"/>
      <c r="L16" s="76"/>
      <c r="M16" s="30"/>
      <c r="N16" s="32"/>
      <c r="O16" s="51"/>
      <c r="P16" s="26"/>
      <c r="Q16" s="55" t="s">
        <v>326</v>
      </c>
      <c r="R16" s="30">
        <v>1</v>
      </c>
      <c r="S16" s="32">
        <v>216230</v>
      </c>
      <c r="T16" s="56">
        <v>1</v>
      </c>
      <c r="U16" s="26"/>
      <c r="V16" s="57"/>
      <c r="W16" s="32">
        <v>43800</v>
      </c>
      <c r="X16" s="30"/>
      <c r="Y16" s="30"/>
      <c r="Z16" s="32"/>
      <c r="AA16" s="30"/>
      <c r="AB16" s="26"/>
      <c r="AC16" s="30"/>
      <c r="AD16" s="30"/>
      <c r="AE16" s="32"/>
      <c r="AF16" s="56"/>
      <c r="AG16" s="57"/>
      <c r="AH16" s="57">
        <f aca="true" t="shared" si="0" ref="AH16:AH49">SUM(V16+AG16)</f>
        <v>0</v>
      </c>
      <c r="AI16" s="26"/>
      <c r="AJ16" s="32">
        <v>216230</v>
      </c>
      <c r="AK16" s="30" t="s">
        <v>324</v>
      </c>
      <c r="AL16" s="30">
        <v>3</v>
      </c>
      <c r="AM16" s="32">
        <v>221955</v>
      </c>
      <c r="AN16" s="56">
        <v>6</v>
      </c>
      <c r="AO16" s="26"/>
      <c r="AP16" s="32" t="s">
        <v>325</v>
      </c>
      <c r="AQ16" s="30">
        <v>2</v>
      </c>
      <c r="AR16" s="32">
        <v>217356</v>
      </c>
      <c r="AS16" s="30">
        <v>2</v>
      </c>
      <c r="AT16" s="57"/>
      <c r="AU16" s="26"/>
      <c r="AV16" s="32">
        <v>128500</v>
      </c>
      <c r="AW16" s="32"/>
      <c r="AX16" s="30"/>
      <c r="AY16" s="32"/>
      <c r="AZ16" s="30"/>
      <c r="BA16" s="26"/>
      <c r="BB16" s="30"/>
      <c r="BC16" s="30"/>
      <c r="BD16" s="32"/>
      <c r="BE16" s="30"/>
      <c r="BF16" s="57"/>
      <c r="BG16" s="26"/>
      <c r="BH16" s="57">
        <f aca="true" t="shared" si="1" ref="BH16:BH49">SUM(AT16+BF16+AH16)</f>
        <v>0</v>
      </c>
      <c r="BI16" s="26"/>
      <c r="BJ16" s="56"/>
      <c r="BK16" s="30"/>
      <c r="BL16" s="30"/>
      <c r="BM16" s="32"/>
      <c r="BN16" s="56"/>
      <c r="BO16" s="26"/>
      <c r="BP16" s="30"/>
      <c r="BQ16" s="30"/>
      <c r="BR16" s="32"/>
      <c r="BS16" s="56"/>
      <c r="BT16" s="57"/>
      <c r="BU16" s="26"/>
      <c r="BV16" s="56"/>
      <c r="BW16" s="30"/>
      <c r="BX16" s="32"/>
      <c r="BY16" s="56"/>
      <c r="BZ16" s="26"/>
      <c r="CA16" s="30"/>
      <c r="CB16" s="30"/>
      <c r="CC16" s="32"/>
      <c r="CD16" s="56"/>
      <c r="CE16" s="26"/>
      <c r="CF16" s="30"/>
      <c r="CG16" s="30"/>
      <c r="CH16" s="32"/>
      <c r="CI16" s="30"/>
      <c r="CJ16" s="57"/>
      <c r="CK16" s="26"/>
      <c r="CL16" s="57">
        <f aca="true" t="shared" si="2" ref="CL16:CL49">SUM(BH16+CJ16)</f>
        <v>0</v>
      </c>
      <c r="CM16" s="26"/>
      <c r="CN16" s="30"/>
      <c r="CO16" s="30"/>
      <c r="CP16" s="30"/>
      <c r="CQ16" s="32"/>
      <c r="CR16" s="30"/>
      <c r="CS16" s="57"/>
      <c r="CT16" s="26"/>
      <c r="CU16" s="57">
        <f aca="true" t="shared" si="3" ref="CU16:CU49">SUM(BT16+CJ16+BH16)</f>
        <v>0</v>
      </c>
      <c r="CV16" s="57"/>
      <c r="CW16" s="26"/>
    </row>
    <row r="17" spans="1:101" s="13" customFormat="1" ht="15.75" customHeight="1">
      <c r="A17" s="114">
        <v>146</v>
      </c>
      <c r="B17" s="112" t="s">
        <v>67</v>
      </c>
      <c r="C17" s="15" t="s">
        <v>68</v>
      </c>
      <c r="D17" s="15" t="s">
        <v>61</v>
      </c>
      <c r="E17" s="33"/>
      <c r="F17" s="32">
        <v>218300</v>
      </c>
      <c r="G17" s="30" t="s">
        <v>326</v>
      </c>
      <c r="H17" s="30">
        <v>6</v>
      </c>
      <c r="I17" s="32">
        <v>231175</v>
      </c>
      <c r="J17" s="51">
        <v>2</v>
      </c>
      <c r="K17" s="26"/>
      <c r="L17" s="76"/>
      <c r="M17" s="30"/>
      <c r="N17" s="32"/>
      <c r="O17" s="51"/>
      <c r="P17" s="26"/>
      <c r="Q17" s="55" t="s">
        <v>326</v>
      </c>
      <c r="R17" s="30">
        <v>6</v>
      </c>
      <c r="S17" s="32">
        <v>217326</v>
      </c>
      <c r="T17" s="56">
        <v>4</v>
      </c>
      <c r="U17" s="26"/>
      <c r="V17" s="57"/>
      <c r="W17" s="32">
        <v>43460</v>
      </c>
      <c r="X17" s="30"/>
      <c r="Y17" s="30"/>
      <c r="Z17" s="32"/>
      <c r="AA17" s="30"/>
      <c r="AB17" s="26"/>
      <c r="AC17" s="30"/>
      <c r="AD17" s="30"/>
      <c r="AE17" s="32"/>
      <c r="AF17" s="56"/>
      <c r="AG17" s="57"/>
      <c r="AH17" s="57">
        <f t="shared" si="0"/>
        <v>0</v>
      </c>
      <c r="AI17" s="26"/>
      <c r="AJ17" s="32">
        <v>217326</v>
      </c>
      <c r="AK17" s="30" t="s">
        <v>323</v>
      </c>
      <c r="AL17" s="30">
        <v>1</v>
      </c>
      <c r="AM17" s="32">
        <v>229262</v>
      </c>
      <c r="AN17" s="56">
        <v>3</v>
      </c>
      <c r="AO17" s="26"/>
      <c r="AP17" s="56" t="s">
        <v>324</v>
      </c>
      <c r="AQ17" s="30">
        <v>3</v>
      </c>
      <c r="AR17" s="32">
        <v>219526</v>
      </c>
      <c r="AS17" s="56">
        <v>6</v>
      </c>
      <c r="AT17" s="57"/>
      <c r="AU17" s="26"/>
      <c r="AV17" s="32">
        <v>129170</v>
      </c>
      <c r="AW17" s="30"/>
      <c r="AX17" s="30"/>
      <c r="AY17" s="32"/>
      <c r="AZ17" s="56"/>
      <c r="BA17" s="26"/>
      <c r="BB17" s="30"/>
      <c r="BC17" s="30"/>
      <c r="BD17" s="32"/>
      <c r="BE17" s="30"/>
      <c r="BF17" s="57"/>
      <c r="BG17" s="26"/>
      <c r="BH17" s="57">
        <f t="shared" si="1"/>
        <v>0</v>
      </c>
      <c r="BI17" s="26"/>
      <c r="BJ17" s="56"/>
      <c r="BK17" s="30"/>
      <c r="BL17" s="30"/>
      <c r="BM17" s="32"/>
      <c r="BN17" s="56"/>
      <c r="BO17" s="26"/>
      <c r="BP17" s="30"/>
      <c r="BQ17" s="30"/>
      <c r="BR17" s="32"/>
      <c r="BS17" s="56"/>
      <c r="BT17" s="57"/>
      <c r="BU17" s="26"/>
      <c r="BV17" s="56"/>
      <c r="BW17" s="30"/>
      <c r="BX17" s="32"/>
      <c r="BY17" s="56"/>
      <c r="BZ17" s="26"/>
      <c r="CA17" s="30"/>
      <c r="CB17" s="30"/>
      <c r="CC17" s="32"/>
      <c r="CD17" s="56"/>
      <c r="CE17" s="26"/>
      <c r="CF17" s="30"/>
      <c r="CG17" s="30"/>
      <c r="CH17" s="32"/>
      <c r="CI17" s="30"/>
      <c r="CJ17" s="57"/>
      <c r="CK17" s="26"/>
      <c r="CL17" s="57">
        <f t="shared" si="2"/>
        <v>0</v>
      </c>
      <c r="CM17" s="26"/>
      <c r="CN17" s="30"/>
      <c r="CO17" s="30"/>
      <c r="CP17" s="30"/>
      <c r="CQ17" s="32"/>
      <c r="CR17" s="30"/>
      <c r="CS17" s="57"/>
      <c r="CT17" s="26"/>
      <c r="CU17" s="57">
        <f t="shared" si="3"/>
        <v>0</v>
      </c>
      <c r="CV17" s="57"/>
      <c r="CW17" s="26"/>
    </row>
    <row r="18" spans="1:101" s="13" customFormat="1" ht="15.75" customHeight="1">
      <c r="A18" s="114">
        <v>151</v>
      </c>
      <c r="B18" s="112" t="s">
        <v>29</v>
      </c>
      <c r="C18" s="15" t="s">
        <v>71</v>
      </c>
      <c r="D18" s="15" t="s">
        <v>57</v>
      </c>
      <c r="E18" s="33"/>
      <c r="F18" s="32">
        <v>218495</v>
      </c>
      <c r="G18" s="30" t="s">
        <v>12</v>
      </c>
      <c r="H18" s="30">
        <v>4</v>
      </c>
      <c r="I18" s="32">
        <v>224084</v>
      </c>
      <c r="J18" s="51">
        <v>2</v>
      </c>
      <c r="K18" s="26"/>
      <c r="L18" s="76"/>
      <c r="M18" s="30"/>
      <c r="N18" s="32"/>
      <c r="O18" s="51"/>
      <c r="P18" s="26"/>
      <c r="Q18" s="55" t="s">
        <v>326</v>
      </c>
      <c r="R18" s="30">
        <v>2</v>
      </c>
      <c r="S18" s="32">
        <v>216974</v>
      </c>
      <c r="T18" s="56">
        <v>3</v>
      </c>
      <c r="U18" s="26"/>
      <c r="V18" s="57"/>
      <c r="W18" s="32">
        <v>43760</v>
      </c>
      <c r="X18" s="30"/>
      <c r="Y18" s="30"/>
      <c r="Z18" s="32"/>
      <c r="AA18" s="30"/>
      <c r="AB18" s="26"/>
      <c r="AC18" s="30"/>
      <c r="AD18" s="30"/>
      <c r="AE18" s="32"/>
      <c r="AF18" s="56"/>
      <c r="AG18" s="57"/>
      <c r="AH18" s="57">
        <f t="shared" si="0"/>
        <v>0</v>
      </c>
      <c r="AI18" s="26"/>
      <c r="AJ18" s="32">
        <v>216974</v>
      </c>
      <c r="AK18" s="30" t="s">
        <v>324</v>
      </c>
      <c r="AL18" s="30">
        <v>5</v>
      </c>
      <c r="AM18" s="32">
        <v>221917</v>
      </c>
      <c r="AN18" s="56">
        <v>4</v>
      </c>
      <c r="AO18" s="26"/>
      <c r="AP18" s="56" t="s">
        <v>324</v>
      </c>
      <c r="AQ18" s="30">
        <v>2</v>
      </c>
      <c r="AR18" s="32">
        <v>219394</v>
      </c>
      <c r="AS18" s="56">
        <v>5</v>
      </c>
      <c r="AT18" s="57"/>
      <c r="AU18" s="26"/>
      <c r="AV18" s="32">
        <v>129300</v>
      </c>
      <c r="AW18" s="30"/>
      <c r="AX18" s="30"/>
      <c r="AY18" s="32"/>
      <c r="AZ18" s="56"/>
      <c r="BA18" s="26"/>
      <c r="BB18" s="30"/>
      <c r="BC18" s="30"/>
      <c r="BD18" s="32"/>
      <c r="BE18" s="30"/>
      <c r="BF18" s="57"/>
      <c r="BG18" s="26"/>
      <c r="BH18" s="57">
        <f t="shared" si="1"/>
        <v>0</v>
      </c>
      <c r="BI18" s="26"/>
      <c r="BJ18" s="56"/>
      <c r="BK18" s="30"/>
      <c r="BL18" s="30"/>
      <c r="BM18" s="32"/>
      <c r="BN18" s="56"/>
      <c r="BO18" s="26"/>
      <c r="BP18" s="30"/>
      <c r="BQ18" s="30"/>
      <c r="BR18" s="32"/>
      <c r="BS18" s="56"/>
      <c r="BT18" s="57"/>
      <c r="BU18" s="26"/>
      <c r="BV18" s="56"/>
      <c r="BW18" s="30"/>
      <c r="BX18" s="32"/>
      <c r="BY18" s="56"/>
      <c r="BZ18" s="26"/>
      <c r="CA18" s="30"/>
      <c r="CB18" s="30"/>
      <c r="CC18" s="32"/>
      <c r="CD18" s="56"/>
      <c r="CE18" s="26"/>
      <c r="CF18" s="30"/>
      <c r="CG18" s="30"/>
      <c r="CH18" s="32"/>
      <c r="CI18" s="30"/>
      <c r="CJ18" s="57"/>
      <c r="CK18" s="26"/>
      <c r="CL18" s="57">
        <f t="shared" si="2"/>
        <v>0</v>
      </c>
      <c r="CM18" s="26"/>
      <c r="CN18" s="30"/>
      <c r="CO18" s="30"/>
      <c r="CP18" s="69"/>
      <c r="CQ18" s="32"/>
      <c r="CR18" s="30"/>
      <c r="CS18" s="57"/>
      <c r="CT18" s="26"/>
      <c r="CU18" s="57">
        <f t="shared" si="3"/>
        <v>0</v>
      </c>
      <c r="CV18" s="57"/>
      <c r="CW18" s="26"/>
    </row>
    <row r="19" spans="1:101" s="13" customFormat="1" ht="15.75" customHeight="1">
      <c r="A19" s="114">
        <v>105</v>
      </c>
      <c r="B19" s="112" t="s">
        <v>312</v>
      </c>
      <c r="C19" s="15" t="s">
        <v>142</v>
      </c>
      <c r="D19" s="15" t="s">
        <v>143</v>
      </c>
      <c r="E19" s="33"/>
      <c r="F19" s="32">
        <v>217400</v>
      </c>
      <c r="G19" s="30" t="s">
        <v>325</v>
      </c>
      <c r="H19" s="30">
        <v>2</v>
      </c>
      <c r="I19" s="32">
        <v>231728</v>
      </c>
      <c r="J19" s="51">
        <v>5</v>
      </c>
      <c r="K19" s="26"/>
      <c r="L19" s="55"/>
      <c r="M19" s="30"/>
      <c r="N19" s="32"/>
      <c r="O19" s="18"/>
      <c r="P19" s="26"/>
      <c r="Q19" s="55" t="s">
        <v>325</v>
      </c>
      <c r="R19" s="30">
        <v>3</v>
      </c>
      <c r="S19" s="32">
        <v>226278</v>
      </c>
      <c r="T19" s="56">
        <v>4</v>
      </c>
      <c r="U19" s="26"/>
      <c r="V19" s="57"/>
      <c r="W19" s="32">
        <v>42700</v>
      </c>
      <c r="X19" s="30"/>
      <c r="Y19" s="30"/>
      <c r="Z19" s="32"/>
      <c r="AA19" s="30"/>
      <c r="AB19" s="26"/>
      <c r="AC19" s="30"/>
      <c r="AD19" s="30"/>
      <c r="AE19" s="32"/>
      <c r="AF19" s="56"/>
      <c r="AG19" s="57"/>
      <c r="AH19" s="57">
        <f t="shared" si="0"/>
        <v>0</v>
      </c>
      <c r="AI19" s="26"/>
      <c r="AJ19" s="32">
        <v>217400</v>
      </c>
      <c r="AK19" s="30" t="s">
        <v>325</v>
      </c>
      <c r="AL19" s="30">
        <v>2</v>
      </c>
      <c r="AM19" s="32">
        <v>234383</v>
      </c>
      <c r="AN19" s="56">
        <v>3</v>
      </c>
      <c r="AO19" s="24"/>
      <c r="AP19" s="30" t="s">
        <v>324</v>
      </c>
      <c r="AQ19" s="30">
        <v>4</v>
      </c>
      <c r="AR19" s="32">
        <v>217298</v>
      </c>
      <c r="AS19" s="30">
        <v>2</v>
      </c>
      <c r="AT19" s="30"/>
      <c r="AU19" s="112"/>
      <c r="AV19" s="32">
        <v>130000</v>
      </c>
      <c r="AW19" s="30"/>
      <c r="AX19" s="30"/>
      <c r="AY19" s="32"/>
      <c r="AZ19" s="56"/>
      <c r="BA19" s="24"/>
      <c r="BB19" s="30"/>
      <c r="BC19" s="32"/>
      <c r="BD19" s="56"/>
      <c r="BE19" s="30"/>
      <c r="BF19" s="30"/>
      <c r="BG19" s="112"/>
      <c r="BH19" s="56">
        <f t="shared" si="1"/>
        <v>0</v>
      </c>
      <c r="BI19" s="24"/>
      <c r="BJ19" s="30"/>
      <c r="BK19" s="32"/>
      <c r="BL19" s="30"/>
      <c r="BM19" s="32"/>
      <c r="BN19" s="56"/>
      <c r="BO19" s="26"/>
      <c r="BP19" s="30"/>
      <c r="BQ19" s="30"/>
      <c r="BR19" s="32"/>
      <c r="BS19" s="56"/>
      <c r="BT19" s="57"/>
      <c r="BU19" s="26"/>
      <c r="BV19" s="30"/>
      <c r="BW19" s="30"/>
      <c r="BX19" s="32"/>
      <c r="BY19" s="30"/>
      <c r="BZ19" s="26"/>
      <c r="CA19" s="30"/>
      <c r="CB19" s="30"/>
      <c r="CC19" s="32"/>
      <c r="CD19" s="56"/>
      <c r="CE19" s="26"/>
      <c r="CF19" s="30"/>
      <c r="CG19" s="30"/>
      <c r="CH19" s="32"/>
      <c r="CI19" s="30"/>
      <c r="CJ19" s="57"/>
      <c r="CK19" s="26"/>
      <c r="CL19" s="57">
        <f t="shared" si="2"/>
        <v>0</v>
      </c>
      <c r="CM19" s="26"/>
      <c r="CN19" s="30"/>
      <c r="CO19" s="30"/>
      <c r="CP19" s="30"/>
      <c r="CQ19" s="32"/>
      <c r="CR19" s="30"/>
      <c r="CS19" s="57"/>
      <c r="CT19" s="26"/>
      <c r="CU19" s="57">
        <f t="shared" si="3"/>
        <v>0</v>
      </c>
      <c r="CV19" s="57"/>
      <c r="CW19" s="26"/>
    </row>
    <row r="20" spans="1:101" s="13" customFormat="1" ht="15.75" customHeight="1">
      <c r="A20" s="114">
        <v>121</v>
      </c>
      <c r="B20" s="112" t="s">
        <v>28</v>
      </c>
      <c r="C20" s="15" t="s">
        <v>167</v>
      </c>
      <c r="D20" s="15" t="s">
        <v>168</v>
      </c>
      <c r="E20" s="33"/>
      <c r="F20" s="32">
        <v>218700</v>
      </c>
      <c r="G20" s="30" t="s">
        <v>326</v>
      </c>
      <c r="H20" s="30">
        <v>5</v>
      </c>
      <c r="I20" s="32">
        <v>232022</v>
      </c>
      <c r="J20" s="51">
        <v>3</v>
      </c>
      <c r="K20" s="26"/>
      <c r="L20" s="55"/>
      <c r="M20" s="30"/>
      <c r="N20" s="32"/>
      <c r="O20" s="18"/>
      <c r="P20" s="26"/>
      <c r="Q20" s="55" t="s">
        <v>327</v>
      </c>
      <c r="R20" s="30">
        <v>2</v>
      </c>
      <c r="S20" s="32">
        <v>221075</v>
      </c>
      <c r="T20" s="56">
        <v>1</v>
      </c>
      <c r="U20" s="26"/>
      <c r="V20" s="57"/>
      <c r="W20" s="32">
        <v>43400</v>
      </c>
      <c r="X20" s="30"/>
      <c r="Y20" s="30"/>
      <c r="Z20" s="32"/>
      <c r="AA20" s="30"/>
      <c r="AB20" s="26"/>
      <c r="AC20" s="30"/>
      <c r="AD20" s="30"/>
      <c r="AE20" s="32"/>
      <c r="AF20" s="56"/>
      <c r="AG20" s="57"/>
      <c r="AH20" s="57">
        <f t="shared" si="0"/>
        <v>0</v>
      </c>
      <c r="AI20" s="26"/>
      <c r="AJ20" s="32">
        <v>218700</v>
      </c>
      <c r="AK20" s="30" t="s">
        <v>327</v>
      </c>
      <c r="AL20" s="30">
        <v>3</v>
      </c>
      <c r="AM20" s="32">
        <v>220630</v>
      </c>
      <c r="AN20" s="56">
        <v>2</v>
      </c>
      <c r="AO20" s="26"/>
      <c r="AP20" s="56" t="s">
        <v>326</v>
      </c>
      <c r="AQ20" s="30">
        <v>2</v>
      </c>
      <c r="AR20" s="32"/>
      <c r="AS20" s="30"/>
      <c r="AT20" s="57"/>
      <c r="AU20" s="26"/>
      <c r="AV20" s="32">
        <v>130100</v>
      </c>
      <c r="AW20" s="30"/>
      <c r="AX20" s="30"/>
      <c r="AY20" s="32"/>
      <c r="AZ20" s="56"/>
      <c r="BA20" s="26"/>
      <c r="BB20" s="30"/>
      <c r="BC20" s="30"/>
      <c r="BD20" s="32"/>
      <c r="BE20" s="56"/>
      <c r="BF20" s="57"/>
      <c r="BG20" s="26"/>
      <c r="BH20" s="57">
        <f t="shared" si="1"/>
        <v>0</v>
      </c>
      <c r="BI20" s="26"/>
      <c r="BJ20" s="56"/>
      <c r="BK20" s="30"/>
      <c r="BL20" s="69"/>
      <c r="BM20" s="32"/>
      <c r="BN20" s="56"/>
      <c r="BO20" s="26"/>
      <c r="BP20" s="30"/>
      <c r="BQ20" s="30"/>
      <c r="BR20" s="32"/>
      <c r="BS20" s="56"/>
      <c r="BT20" s="57"/>
      <c r="BU20" s="26"/>
      <c r="BV20" s="56"/>
      <c r="BW20" s="30"/>
      <c r="BX20" s="32"/>
      <c r="BY20" s="56"/>
      <c r="BZ20" s="26"/>
      <c r="CA20" s="56"/>
      <c r="CB20" s="30"/>
      <c r="CC20" s="32"/>
      <c r="CD20" s="56"/>
      <c r="CE20" s="26"/>
      <c r="CF20" s="56"/>
      <c r="CG20" s="30"/>
      <c r="CH20" s="77"/>
      <c r="CI20" s="69"/>
      <c r="CJ20" s="78"/>
      <c r="CK20" s="26"/>
      <c r="CL20" s="57">
        <f t="shared" si="2"/>
        <v>0</v>
      </c>
      <c r="CM20" s="26"/>
      <c r="CN20" s="30"/>
      <c r="CO20" s="30"/>
      <c r="CP20" s="69"/>
      <c r="CQ20" s="32"/>
      <c r="CR20" s="30"/>
      <c r="CS20" s="57"/>
      <c r="CT20" s="26"/>
      <c r="CU20" s="57">
        <f t="shared" si="3"/>
        <v>0</v>
      </c>
      <c r="CV20" s="57"/>
      <c r="CW20" s="26"/>
    </row>
    <row r="21" spans="1:101" s="13" customFormat="1" ht="15.75" customHeight="1">
      <c r="A21" s="114">
        <v>123</v>
      </c>
      <c r="B21" s="112" t="s">
        <v>28</v>
      </c>
      <c r="C21" s="15" t="s">
        <v>59</v>
      </c>
      <c r="D21" s="15" t="s">
        <v>60</v>
      </c>
      <c r="E21" s="33"/>
      <c r="F21" s="32">
        <v>218500</v>
      </c>
      <c r="G21" s="30" t="s">
        <v>327</v>
      </c>
      <c r="H21" s="30">
        <v>4</v>
      </c>
      <c r="I21" s="32">
        <v>230172</v>
      </c>
      <c r="J21" s="51">
        <v>1</v>
      </c>
      <c r="K21" s="26"/>
      <c r="L21" s="55"/>
      <c r="M21" s="30"/>
      <c r="N21" s="32"/>
      <c r="O21" s="18"/>
      <c r="P21" s="26"/>
      <c r="Q21" s="55" t="s">
        <v>326</v>
      </c>
      <c r="R21" s="30">
        <v>3</v>
      </c>
      <c r="S21" s="32">
        <v>216638</v>
      </c>
      <c r="T21" s="56">
        <v>2</v>
      </c>
      <c r="U21" s="26"/>
      <c r="V21" s="57"/>
      <c r="W21" s="32">
        <v>43100</v>
      </c>
      <c r="X21" s="30"/>
      <c r="Y21" s="30"/>
      <c r="Z21" s="32"/>
      <c r="AA21" s="30"/>
      <c r="AB21" s="26"/>
      <c r="AC21" s="30"/>
      <c r="AD21" s="30"/>
      <c r="AE21" s="32"/>
      <c r="AF21" s="56"/>
      <c r="AG21" s="57"/>
      <c r="AH21" s="57">
        <f t="shared" si="0"/>
        <v>0</v>
      </c>
      <c r="AI21" s="26"/>
      <c r="AJ21" s="32">
        <v>216638</v>
      </c>
      <c r="AK21" s="30" t="s">
        <v>325</v>
      </c>
      <c r="AL21" s="30">
        <v>5</v>
      </c>
      <c r="AM21" s="32">
        <v>234881</v>
      </c>
      <c r="AN21" s="56">
        <v>5</v>
      </c>
      <c r="AO21" s="26"/>
      <c r="AP21" s="56" t="s">
        <v>325</v>
      </c>
      <c r="AQ21" s="30">
        <v>3</v>
      </c>
      <c r="AR21" s="32">
        <v>217400</v>
      </c>
      <c r="AS21" s="30">
        <v>3</v>
      </c>
      <c r="AT21" s="57"/>
      <c r="AU21" s="26"/>
      <c r="AV21" s="32">
        <v>130900</v>
      </c>
      <c r="AW21" s="30"/>
      <c r="AX21" s="30"/>
      <c r="AY21" s="32"/>
      <c r="AZ21" s="56"/>
      <c r="BA21" s="26"/>
      <c r="BB21" s="30"/>
      <c r="BC21" s="30"/>
      <c r="BD21" s="32"/>
      <c r="BE21" s="56"/>
      <c r="BF21" s="57"/>
      <c r="BG21" s="26"/>
      <c r="BH21" s="57">
        <f t="shared" si="1"/>
        <v>0</v>
      </c>
      <c r="BI21" s="26"/>
      <c r="BJ21" s="56"/>
      <c r="BK21" s="30"/>
      <c r="BL21" s="30"/>
      <c r="BM21" s="32"/>
      <c r="BN21" s="56"/>
      <c r="BO21" s="26"/>
      <c r="BP21" s="30"/>
      <c r="BQ21" s="30"/>
      <c r="BR21" s="32"/>
      <c r="BS21" s="56"/>
      <c r="BT21" s="57"/>
      <c r="BU21" s="26"/>
      <c r="BV21" s="56"/>
      <c r="BW21" s="30"/>
      <c r="BX21" s="32"/>
      <c r="BY21" s="56"/>
      <c r="BZ21" s="26"/>
      <c r="CA21" s="30"/>
      <c r="CB21" s="30"/>
      <c r="CC21" s="32"/>
      <c r="CD21" s="56"/>
      <c r="CE21" s="26"/>
      <c r="CF21" s="30"/>
      <c r="CG21" s="30"/>
      <c r="CH21" s="32"/>
      <c r="CI21" s="30"/>
      <c r="CJ21" s="57"/>
      <c r="CK21" s="26"/>
      <c r="CL21" s="57">
        <f t="shared" si="2"/>
        <v>0</v>
      </c>
      <c r="CM21" s="26"/>
      <c r="CN21" s="30"/>
      <c r="CO21" s="30"/>
      <c r="CP21" s="30"/>
      <c r="CQ21" s="32"/>
      <c r="CR21" s="30"/>
      <c r="CS21" s="57"/>
      <c r="CT21" s="26"/>
      <c r="CU21" s="57">
        <f t="shared" si="3"/>
        <v>0</v>
      </c>
      <c r="CV21" s="57"/>
      <c r="CW21" s="26"/>
    </row>
    <row r="22" spans="1:101" s="13" customFormat="1" ht="15.75" customHeight="1">
      <c r="A22" s="114">
        <v>137</v>
      </c>
      <c r="B22" s="112" t="s">
        <v>29</v>
      </c>
      <c r="C22" s="15" t="s">
        <v>188</v>
      </c>
      <c r="D22" s="15" t="s">
        <v>189</v>
      </c>
      <c r="E22" s="15"/>
      <c r="F22" s="32">
        <v>217900</v>
      </c>
      <c r="G22" s="9" t="s">
        <v>324</v>
      </c>
      <c r="H22" s="9">
        <v>1</v>
      </c>
      <c r="I22" s="10">
        <v>231280</v>
      </c>
      <c r="J22" s="27">
        <v>4</v>
      </c>
      <c r="K22" s="26"/>
      <c r="L22" s="24"/>
      <c r="M22" s="9"/>
      <c r="N22" s="10"/>
      <c r="O22" s="28"/>
      <c r="P22" s="26"/>
      <c r="Q22" s="24" t="s">
        <v>324</v>
      </c>
      <c r="R22" s="9">
        <v>4</v>
      </c>
      <c r="S22" s="10">
        <v>222617</v>
      </c>
      <c r="T22" s="11">
        <v>5</v>
      </c>
      <c r="U22" s="26"/>
      <c r="V22" s="12"/>
      <c r="W22" s="32">
        <v>44100</v>
      </c>
      <c r="X22" s="9"/>
      <c r="Y22" s="30"/>
      <c r="Z22" s="10"/>
      <c r="AA22" s="9"/>
      <c r="AB22" s="26"/>
      <c r="AC22" s="9"/>
      <c r="AD22" s="9"/>
      <c r="AE22" s="32"/>
      <c r="AF22" s="11"/>
      <c r="AG22" s="57"/>
      <c r="AH22" s="57">
        <f t="shared" si="0"/>
        <v>0</v>
      </c>
      <c r="AI22" s="26"/>
      <c r="AJ22" s="32">
        <v>217900</v>
      </c>
      <c r="AK22" s="9" t="s">
        <v>323</v>
      </c>
      <c r="AL22" s="9">
        <v>2</v>
      </c>
      <c r="AM22" s="32">
        <v>257294</v>
      </c>
      <c r="AN22" s="11">
        <v>5</v>
      </c>
      <c r="AO22" s="26"/>
      <c r="AP22" s="11" t="s">
        <v>325</v>
      </c>
      <c r="AQ22" s="30">
        <v>5</v>
      </c>
      <c r="AR22" s="10">
        <v>220438</v>
      </c>
      <c r="AS22" s="9">
        <v>6</v>
      </c>
      <c r="AT22" s="12"/>
      <c r="AU22" s="26"/>
      <c r="AV22" s="32">
        <v>130900</v>
      </c>
      <c r="AW22" s="9"/>
      <c r="AX22" s="30"/>
      <c r="AY22" s="10"/>
      <c r="AZ22" s="11"/>
      <c r="BA22" s="26"/>
      <c r="BB22" s="9"/>
      <c r="BC22" s="30"/>
      <c r="BD22" s="10"/>
      <c r="BE22" s="9"/>
      <c r="BF22" s="12"/>
      <c r="BG22" s="26"/>
      <c r="BH22" s="57">
        <f t="shared" si="1"/>
        <v>0</v>
      </c>
      <c r="BI22" s="26"/>
      <c r="BJ22" s="11"/>
      <c r="BK22" s="9"/>
      <c r="BL22" s="9"/>
      <c r="BM22" s="16"/>
      <c r="BN22" s="14"/>
      <c r="BO22" s="26"/>
      <c r="BP22" s="9"/>
      <c r="BQ22" s="30"/>
      <c r="BR22" s="16"/>
      <c r="BS22" s="14"/>
      <c r="BT22" s="12"/>
      <c r="BU22" s="26"/>
      <c r="BV22" s="14"/>
      <c r="BW22" s="30"/>
      <c r="BX22" s="16"/>
      <c r="BY22" s="14"/>
      <c r="BZ22" s="26"/>
      <c r="CA22" s="14"/>
      <c r="CB22" s="30"/>
      <c r="CC22" s="10"/>
      <c r="CD22" s="11"/>
      <c r="CE22" s="26"/>
      <c r="CF22" s="11"/>
      <c r="CG22" s="11"/>
      <c r="CH22" s="16"/>
      <c r="CI22" s="14"/>
      <c r="CJ22" s="17"/>
      <c r="CK22" s="26"/>
      <c r="CL22" s="12">
        <f t="shared" si="2"/>
        <v>0</v>
      </c>
      <c r="CM22" s="26"/>
      <c r="CN22" s="9"/>
      <c r="CO22" s="9"/>
      <c r="CP22" s="9"/>
      <c r="CQ22" s="10"/>
      <c r="CR22" s="9"/>
      <c r="CS22" s="12"/>
      <c r="CT22" s="26"/>
      <c r="CU22" s="57">
        <f t="shared" si="3"/>
        <v>0</v>
      </c>
      <c r="CV22" s="57"/>
      <c r="CW22" s="26"/>
    </row>
    <row r="23" spans="1:101" s="13" customFormat="1" ht="15.75" customHeight="1">
      <c r="A23" s="114">
        <v>145</v>
      </c>
      <c r="B23" s="112" t="s">
        <v>34</v>
      </c>
      <c r="C23" s="15" t="s">
        <v>199</v>
      </c>
      <c r="D23" s="15" t="s">
        <v>200</v>
      </c>
      <c r="E23" s="33"/>
      <c r="F23" s="32">
        <v>221000</v>
      </c>
      <c r="G23" s="30" t="s">
        <v>12</v>
      </c>
      <c r="H23" s="30">
        <v>2</v>
      </c>
      <c r="I23" s="32">
        <v>302872</v>
      </c>
      <c r="J23" s="51">
        <v>4</v>
      </c>
      <c r="K23" s="26"/>
      <c r="L23" s="55"/>
      <c r="M23" s="30"/>
      <c r="N23" s="32"/>
      <c r="O23" s="18"/>
      <c r="P23" s="26"/>
      <c r="Q23" s="55" t="s">
        <v>327</v>
      </c>
      <c r="R23" s="30">
        <v>6</v>
      </c>
      <c r="S23" s="32">
        <v>222595</v>
      </c>
      <c r="T23" s="56">
        <v>5</v>
      </c>
      <c r="U23" s="26"/>
      <c r="V23" s="57"/>
      <c r="W23" s="32">
        <v>44510</v>
      </c>
      <c r="X23" s="30"/>
      <c r="Y23" s="30"/>
      <c r="Z23" s="32"/>
      <c r="AA23" s="30"/>
      <c r="AB23" s="26"/>
      <c r="AC23" s="30"/>
      <c r="AD23" s="30"/>
      <c r="AE23" s="32"/>
      <c r="AF23" s="56"/>
      <c r="AG23" s="57"/>
      <c r="AH23" s="57">
        <f t="shared" si="0"/>
        <v>0</v>
      </c>
      <c r="AI23" s="26"/>
      <c r="AJ23" s="32">
        <v>221000</v>
      </c>
      <c r="AK23" s="30" t="s">
        <v>326</v>
      </c>
      <c r="AL23" s="30">
        <v>1</v>
      </c>
      <c r="AM23" s="32">
        <v>243035</v>
      </c>
      <c r="AN23" s="56">
        <v>3</v>
      </c>
      <c r="AO23" s="26"/>
      <c r="AP23" s="56" t="s">
        <v>327</v>
      </c>
      <c r="AQ23" s="30">
        <v>5</v>
      </c>
      <c r="AR23" s="32"/>
      <c r="AS23" s="56"/>
      <c r="AT23" s="57"/>
      <c r="AU23" s="26"/>
      <c r="AV23" s="32">
        <v>131000</v>
      </c>
      <c r="AW23" s="30"/>
      <c r="AX23" s="30"/>
      <c r="AY23" s="32"/>
      <c r="AZ23" s="56"/>
      <c r="BA23" s="26"/>
      <c r="BB23" s="30"/>
      <c r="BC23" s="30"/>
      <c r="BD23" s="32"/>
      <c r="BE23" s="30"/>
      <c r="BF23" s="57"/>
      <c r="BG23" s="26"/>
      <c r="BH23" s="57">
        <f t="shared" si="1"/>
        <v>0</v>
      </c>
      <c r="BI23" s="26"/>
      <c r="BJ23" s="56"/>
      <c r="BK23" s="30"/>
      <c r="BL23" s="30"/>
      <c r="BM23" s="32"/>
      <c r="BN23" s="56"/>
      <c r="BO23" s="26"/>
      <c r="BP23" s="30"/>
      <c r="BQ23" s="30"/>
      <c r="BR23" s="32"/>
      <c r="BS23" s="56"/>
      <c r="BT23" s="57"/>
      <c r="BU23" s="26"/>
      <c r="BV23" s="56"/>
      <c r="BW23" s="30"/>
      <c r="BX23" s="32"/>
      <c r="BY23" s="56"/>
      <c r="BZ23" s="26"/>
      <c r="CA23" s="30"/>
      <c r="CB23" s="30"/>
      <c r="CC23" s="32"/>
      <c r="CD23" s="56"/>
      <c r="CE23" s="26"/>
      <c r="CF23" s="30"/>
      <c r="CG23" s="30"/>
      <c r="CH23" s="32"/>
      <c r="CI23" s="30"/>
      <c r="CJ23" s="57"/>
      <c r="CK23" s="26"/>
      <c r="CL23" s="57">
        <f t="shared" si="2"/>
        <v>0</v>
      </c>
      <c r="CM23" s="26"/>
      <c r="CN23" s="30"/>
      <c r="CO23" s="30"/>
      <c r="CP23" s="30"/>
      <c r="CQ23" s="32"/>
      <c r="CR23" s="30"/>
      <c r="CS23" s="57"/>
      <c r="CT23" s="26"/>
      <c r="CU23" s="57">
        <f t="shared" si="3"/>
        <v>0</v>
      </c>
      <c r="CV23" s="57"/>
      <c r="CW23" s="26"/>
    </row>
    <row r="24" spans="1:101" s="13" customFormat="1" ht="15.75" customHeight="1">
      <c r="A24" s="114">
        <v>128</v>
      </c>
      <c r="B24" s="112" t="s">
        <v>34</v>
      </c>
      <c r="C24" s="15" t="s">
        <v>176</v>
      </c>
      <c r="D24" s="15" t="s">
        <v>177</v>
      </c>
      <c r="E24" s="33"/>
      <c r="F24" s="32">
        <v>222410</v>
      </c>
      <c r="G24" s="30" t="s">
        <v>326</v>
      </c>
      <c r="H24" s="30">
        <v>2</v>
      </c>
      <c r="I24" s="32">
        <v>232765</v>
      </c>
      <c r="J24" s="51">
        <v>5</v>
      </c>
      <c r="K24" s="26"/>
      <c r="L24" s="76"/>
      <c r="M24" s="30"/>
      <c r="N24" s="32"/>
      <c r="O24" s="51"/>
      <c r="P24" s="26"/>
      <c r="Q24" s="55" t="s">
        <v>12</v>
      </c>
      <c r="R24" s="30">
        <v>1</v>
      </c>
      <c r="S24" s="32" t="s">
        <v>343</v>
      </c>
      <c r="T24" s="56">
        <v>5</v>
      </c>
      <c r="U24" s="26"/>
      <c r="V24" s="57"/>
      <c r="W24" s="32">
        <v>43301</v>
      </c>
      <c r="X24" s="30"/>
      <c r="Y24" s="30"/>
      <c r="Z24" s="32"/>
      <c r="AA24" s="30"/>
      <c r="AB24" s="26"/>
      <c r="AC24" s="30"/>
      <c r="AD24" s="30"/>
      <c r="AE24" s="32"/>
      <c r="AF24" s="56"/>
      <c r="AG24" s="57"/>
      <c r="AH24" s="57">
        <f t="shared" si="0"/>
        <v>0</v>
      </c>
      <c r="AI24" s="26"/>
      <c r="AJ24" s="32">
        <v>222410</v>
      </c>
      <c r="AK24" s="30" t="s">
        <v>327</v>
      </c>
      <c r="AL24" s="30">
        <v>6</v>
      </c>
      <c r="AM24" s="32">
        <v>221273</v>
      </c>
      <c r="AN24" s="56">
        <v>4</v>
      </c>
      <c r="AO24" s="26"/>
      <c r="AP24" s="56" t="s">
        <v>327</v>
      </c>
      <c r="AQ24" s="30">
        <v>1</v>
      </c>
      <c r="AR24" s="32"/>
      <c r="AS24" s="56"/>
      <c r="AT24" s="57"/>
      <c r="AU24" s="26"/>
      <c r="AV24" s="32">
        <v>131022</v>
      </c>
      <c r="AW24" s="30"/>
      <c r="AX24" s="30"/>
      <c r="AY24" s="32"/>
      <c r="AZ24" s="56"/>
      <c r="BA24" s="26"/>
      <c r="BB24" s="30"/>
      <c r="BC24" s="30"/>
      <c r="BD24" s="32"/>
      <c r="BE24" s="30"/>
      <c r="BF24" s="57"/>
      <c r="BG24" s="26"/>
      <c r="BH24" s="57">
        <f t="shared" si="1"/>
        <v>0</v>
      </c>
      <c r="BI24" s="26"/>
      <c r="BJ24" s="56"/>
      <c r="BK24" s="30"/>
      <c r="BL24" s="30"/>
      <c r="BM24" s="32"/>
      <c r="BN24" s="56"/>
      <c r="BO24" s="26"/>
      <c r="BP24" s="30"/>
      <c r="BQ24" s="30"/>
      <c r="BR24" s="32"/>
      <c r="BS24" s="56"/>
      <c r="BT24" s="57"/>
      <c r="BU24" s="26"/>
      <c r="BV24" s="56"/>
      <c r="BW24" s="30"/>
      <c r="BX24" s="32"/>
      <c r="BY24" s="56"/>
      <c r="BZ24" s="26"/>
      <c r="CA24" s="56"/>
      <c r="CB24" s="30"/>
      <c r="CC24" s="32"/>
      <c r="CD24" s="56"/>
      <c r="CE24" s="26"/>
      <c r="CF24" s="30"/>
      <c r="CG24" s="30"/>
      <c r="CH24" s="32"/>
      <c r="CI24" s="30"/>
      <c r="CJ24" s="57"/>
      <c r="CK24" s="26"/>
      <c r="CL24" s="57">
        <f t="shared" si="2"/>
        <v>0</v>
      </c>
      <c r="CM24" s="26"/>
      <c r="CN24" s="30"/>
      <c r="CO24" s="30"/>
      <c r="CP24" s="30"/>
      <c r="CQ24" s="32"/>
      <c r="CR24" s="30"/>
      <c r="CS24" s="57"/>
      <c r="CT24" s="26"/>
      <c r="CU24" s="57">
        <f t="shared" si="3"/>
        <v>0</v>
      </c>
      <c r="CV24" s="57"/>
      <c r="CW24" s="26"/>
    </row>
    <row r="25" spans="1:101" s="13" customFormat="1" ht="15.75" customHeight="1">
      <c r="A25" s="114">
        <v>142</v>
      </c>
      <c r="B25" s="112" t="s">
        <v>29</v>
      </c>
      <c r="C25" s="15" t="s">
        <v>194</v>
      </c>
      <c r="D25" s="15" t="s">
        <v>195</v>
      </c>
      <c r="E25" s="33"/>
      <c r="F25" s="32">
        <v>218300</v>
      </c>
      <c r="G25" s="30" t="s">
        <v>327</v>
      </c>
      <c r="H25" s="30">
        <v>5</v>
      </c>
      <c r="I25" s="32">
        <v>230864</v>
      </c>
      <c r="J25" s="51">
        <v>2</v>
      </c>
      <c r="K25" s="26"/>
      <c r="L25" s="76"/>
      <c r="M25" s="30"/>
      <c r="N25" s="32"/>
      <c r="O25" s="51"/>
      <c r="P25" s="26"/>
      <c r="Q25" s="55" t="s">
        <v>326</v>
      </c>
      <c r="R25" s="30">
        <v>4</v>
      </c>
      <c r="S25" s="32">
        <v>250187</v>
      </c>
      <c r="T25" s="56">
        <v>6</v>
      </c>
      <c r="U25" s="26"/>
      <c r="V25" s="57"/>
      <c r="W25" s="32">
        <v>44200</v>
      </c>
      <c r="X25" s="30"/>
      <c r="Y25" s="30"/>
      <c r="Z25" s="32"/>
      <c r="AA25" s="30"/>
      <c r="AB25" s="26"/>
      <c r="AC25" s="30"/>
      <c r="AD25" s="30"/>
      <c r="AE25" s="32"/>
      <c r="AF25" s="56"/>
      <c r="AG25" s="57"/>
      <c r="AH25" s="57">
        <f t="shared" si="0"/>
        <v>0</v>
      </c>
      <c r="AI25" s="26"/>
      <c r="AJ25" s="32">
        <v>218300</v>
      </c>
      <c r="AK25" s="30" t="s">
        <v>326</v>
      </c>
      <c r="AL25" s="30">
        <v>3</v>
      </c>
      <c r="AM25" s="32">
        <v>241265</v>
      </c>
      <c r="AN25" s="56">
        <v>2</v>
      </c>
      <c r="AO25" s="142"/>
      <c r="AP25" s="56" t="s">
        <v>326</v>
      </c>
      <c r="AQ25" s="30">
        <v>6</v>
      </c>
      <c r="AR25" s="32"/>
      <c r="AS25" s="56"/>
      <c r="AT25" s="57"/>
      <c r="AU25" s="142"/>
      <c r="AV25" s="32">
        <v>131100</v>
      </c>
      <c r="AW25" s="30"/>
      <c r="AX25" s="30"/>
      <c r="AY25" s="32"/>
      <c r="AZ25" s="56"/>
      <c r="BA25" s="142"/>
      <c r="BB25" s="30"/>
      <c r="BC25" s="30"/>
      <c r="BD25" s="32"/>
      <c r="BE25" s="30"/>
      <c r="BF25" s="57"/>
      <c r="BG25" s="142"/>
      <c r="BH25" s="57">
        <f t="shared" si="1"/>
        <v>0</v>
      </c>
      <c r="BI25" s="142"/>
      <c r="BJ25" s="56"/>
      <c r="BK25" s="30"/>
      <c r="BL25" s="30"/>
      <c r="BM25" s="32"/>
      <c r="BN25" s="56"/>
      <c r="BO25" s="26"/>
      <c r="BP25" s="30"/>
      <c r="BQ25" s="30"/>
      <c r="BR25" s="32"/>
      <c r="BS25" s="56"/>
      <c r="BT25" s="57"/>
      <c r="BU25" s="26"/>
      <c r="BV25" s="56"/>
      <c r="BW25" s="69"/>
      <c r="BX25" s="32"/>
      <c r="BY25" s="56"/>
      <c r="BZ25" s="26"/>
      <c r="CA25" s="30"/>
      <c r="CB25" s="30"/>
      <c r="CC25" s="32"/>
      <c r="CD25" s="56"/>
      <c r="CE25" s="26"/>
      <c r="CF25" s="30"/>
      <c r="CG25" s="30"/>
      <c r="CH25" s="32"/>
      <c r="CI25" s="30"/>
      <c r="CJ25" s="57"/>
      <c r="CK25" s="26"/>
      <c r="CL25" s="57">
        <f t="shared" si="2"/>
        <v>0</v>
      </c>
      <c r="CM25" s="26"/>
      <c r="CN25" s="30"/>
      <c r="CO25" s="30"/>
      <c r="CP25" s="69"/>
      <c r="CQ25" s="32"/>
      <c r="CR25" s="30"/>
      <c r="CS25" s="57"/>
      <c r="CT25" s="26"/>
      <c r="CU25" s="57">
        <f t="shared" si="3"/>
        <v>0</v>
      </c>
      <c r="CV25" s="57"/>
      <c r="CW25" s="26"/>
    </row>
    <row r="26" spans="1:101" s="13" customFormat="1" ht="15.75" customHeight="1">
      <c r="A26" s="114">
        <v>116</v>
      </c>
      <c r="B26" s="112" t="s">
        <v>29</v>
      </c>
      <c r="C26" s="15" t="s">
        <v>162</v>
      </c>
      <c r="D26" s="15" t="s">
        <v>163</v>
      </c>
      <c r="E26" s="33"/>
      <c r="F26" s="32">
        <v>223600</v>
      </c>
      <c r="G26" s="30" t="s">
        <v>12</v>
      </c>
      <c r="H26" s="30">
        <v>6</v>
      </c>
      <c r="I26" s="32" t="s">
        <v>343</v>
      </c>
      <c r="J26" s="51">
        <v>6</v>
      </c>
      <c r="K26" s="26"/>
      <c r="L26" s="76"/>
      <c r="M26" s="30"/>
      <c r="N26" s="32"/>
      <c r="O26" s="51"/>
      <c r="P26" s="26"/>
      <c r="Q26" s="55" t="s">
        <v>12</v>
      </c>
      <c r="R26" s="30">
        <v>5</v>
      </c>
      <c r="S26" s="32" t="s">
        <v>343</v>
      </c>
      <c r="T26" s="56">
        <v>5</v>
      </c>
      <c r="U26" s="26"/>
      <c r="V26" s="57"/>
      <c r="W26" s="32">
        <v>44900</v>
      </c>
      <c r="X26" s="30"/>
      <c r="Y26" s="30"/>
      <c r="Z26" s="32"/>
      <c r="AA26" s="30"/>
      <c r="AB26" s="26"/>
      <c r="AC26" s="30"/>
      <c r="AD26" s="30"/>
      <c r="AE26" s="32"/>
      <c r="AF26" s="56"/>
      <c r="AG26" s="57"/>
      <c r="AH26" s="57">
        <f t="shared" si="0"/>
        <v>0</v>
      </c>
      <c r="AI26" s="26"/>
      <c r="AJ26" s="32">
        <v>223600</v>
      </c>
      <c r="AK26" s="30" t="s">
        <v>327</v>
      </c>
      <c r="AL26" s="30">
        <v>4</v>
      </c>
      <c r="AM26" s="32">
        <v>221329</v>
      </c>
      <c r="AN26" s="56">
        <v>5</v>
      </c>
      <c r="AO26" s="142"/>
      <c r="AP26" s="56" t="s">
        <v>12</v>
      </c>
      <c r="AQ26" s="30">
        <v>1</v>
      </c>
      <c r="AR26" s="32"/>
      <c r="AS26" s="56"/>
      <c r="AT26" s="57"/>
      <c r="AU26" s="142"/>
      <c r="AV26" s="32">
        <v>131100</v>
      </c>
      <c r="AW26" s="30"/>
      <c r="AX26" s="30"/>
      <c r="AY26" s="32"/>
      <c r="AZ26" s="56"/>
      <c r="BA26" s="142"/>
      <c r="BB26" s="30"/>
      <c r="BC26" s="30"/>
      <c r="BD26" s="32"/>
      <c r="BE26" s="30"/>
      <c r="BF26" s="57"/>
      <c r="BG26" s="142"/>
      <c r="BH26" s="57">
        <f t="shared" si="1"/>
        <v>0</v>
      </c>
      <c r="BI26" s="142"/>
      <c r="BJ26" s="56"/>
      <c r="BK26" s="30"/>
      <c r="BL26" s="30"/>
      <c r="BM26" s="32"/>
      <c r="BN26" s="56"/>
      <c r="BO26" s="26"/>
      <c r="BP26" s="30"/>
      <c r="BQ26" s="30"/>
      <c r="BR26" s="32"/>
      <c r="BS26" s="56"/>
      <c r="BT26" s="57"/>
      <c r="BU26" s="26"/>
      <c r="BV26" s="30"/>
      <c r="BW26" s="69"/>
      <c r="BX26" s="32"/>
      <c r="BY26" s="56"/>
      <c r="BZ26" s="26"/>
      <c r="CA26" s="30"/>
      <c r="CB26" s="30"/>
      <c r="CC26" s="32"/>
      <c r="CD26" s="56"/>
      <c r="CE26" s="26"/>
      <c r="CF26" s="30"/>
      <c r="CG26" s="30"/>
      <c r="CH26" s="32"/>
      <c r="CI26" s="30"/>
      <c r="CJ26" s="57"/>
      <c r="CK26" s="26"/>
      <c r="CL26" s="57">
        <f t="shared" si="2"/>
        <v>0</v>
      </c>
      <c r="CM26" s="26"/>
      <c r="CN26" s="30"/>
      <c r="CO26" s="30"/>
      <c r="CP26" s="30"/>
      <c r="CQ26" s="32"/>
      <c r="CR26" s="30"/>
      <c r="CS26" s="57"/>
      <c r="CT26" s="26"/>
      <c r="CU26" s="57">
        <f t="shared" si="3"/>
        <v>0</v>
      </c>
      <c r="CV26" s="57"/>
      <c r="CW26" s="26"/>
    </row>
    <row r="27" spans="1:101" s="13" customFormat="1" ht="15.75" customHeight="1">
      <c r="A27" s="114">
        <v>109</v>
      </c>
      <c r="B27" s="112" t="s">
        <v>322</v>
      </c>
      <c r="C27" s="15" t="s">
        <v>148</v>
      </c>
      <c r="D27" s="15" t="s">
        <v>149</v>
      </c>
      <c r="E27" s="33"/>
      <c r="F27" s="32">
        <v>223491</v>
      </c>
      <c r="G27" s="30" t="s">
        <v>329</v>
      </c>
      <c r="H27" s="30">
        <v>3</v>
      </c>
      <c r="I27" s="32">
        <v>239679</v>
      </c>
      <c r="J27" s="51">
        <v>1</v>
      </c>
      <c r="K27" s="26"/>
      <c r="L27" s="55"/>
      <c r="M27" s="30"/>
      <c r="N27" s="32"/>
      <c r="O27" s="18"/>
      <c r="P27" s="26"/>
      <c r="Q27" s="55" t="s">
        <v>328</v>
      </c>
      <c r="R27" s="30">
        <v>5</v>
      </c>
      <c r="S27" s="32">
        <v>223491</v>
      </c>
      <c r="T27" s="56">
        <v>1</v>
      </c>
      <c r="U27" s="26"/>
      <c r="V27" s="57"/>
      <c r="W27" s="32">
        <v>44400</v>
      </c>
      <c r="X27" s="30"/>
      <c r="Y27" s="30"/>
      <c r="Z27" s="32"/>
      <c r="AA27" s="30"/>
      <c r="AB27" s="26"/>
      <c r="AC27" s="30"/>
      <c r="AD27" s="30"/>
      <c r="AE27" s="32"/>
      <c r="AF27" s="56"/>
      <c r="AG27" s="57"/>
      <c r="AH27" s="57">
        <f t="shared" si="0"/>
        <v>0</v>
      </c>
      <c r="AI27" s="26"/>
      <c r="AJ27" s="32">
        <v>223491</v>
      </c>
      <c r="AK27" s="30" t="s">
        <v>326</v>
      </c>
      <c r="AL27" s="30">
        <v>4</v>
      </c>
      <c r="AM27" s="32" t="s">
        <v>343</v>
      </c>
      <c r="AN27" s="56">
        <v>6</v>
      </c>
      <c r="AO27" s="26"/>
      <c r="AP27" s="56" t="s">
        <v>12</v>
      </c>
      <c r="AQ27" s="30">
        <v>5</v>
      </c>
      <c r="AR27" s="32"/>
      <c r="AS27" s="30"/>
      <c r="AT27" s="57"/>
      <c r="AU27" s="26"/>
      <c r="AV27" s="32">
        <v>131100</v>
      </c>
      <c r="AW27" s="30"/>
      <c r="AX27" s="30"/>
      <c r="AY27" s="32"/>
      <c r="AZ27" s="56"/>
      <c r="BA27" s="26"/>
      <c r="BB27" s="30"/>
      <c r="BC27" s="30"/>
      <c r="BD27" s="32"/>
      <c r="BE27" s="30"/>
      <c r="BF27" s="57"/>
      <c r="BG27" s="26"/>
      <c r="BH27" s="57">
        <f t="shared" si="1"/>
        <v>0</v>
      </c>
      <c r="BI27" s="26"/>
      <c r="BJ27" s="56"/>
      <c r="BK27" s="30"/>
      <c r="BL27" s="30"/>
      <c r="BM27" s="32"/>
      <c r="BN27" s="56"/>
      <c r="BO27" s="26"/>
      <c r="BP27" s="30"/>
      <c r="BQ27" s="30"/>
      <c r="BR27" s="32"/>
      <c r="BS27" s="56"/>
      <c r="BT27" s="57"/>
      <c r="BU27" s="26"/>
      <c r="BV27" s="30"/>
      <c r="BW27" s="30"/>
      <c r="BX27" s="32"/>
      <c r="BY27" s="56"/>
      <c r="BZ27" s="26"/>
      <c r="CA27" s="30"/>
      <c r="CB27" s="30"/>
      <c r="CC27" s="32"/>
      <c r="CD27" s="56"/>
      <c r="CE27" s="26"/>
      <c r="CF27" s="30"/>
      <c r="CG27" s="30"/>
      <c r="CH27" s="32"/>
      <c r="CI27" s="30"/>
      <c r="CJ27" s="57"/>
      <c r="CK27" s="26"/>
      <c r="CL27" s="57">
        <f t="shared" si="2"/>
        <v>0</v>
      </c>
      <c r="CM27" s="26"/>
      <c r="CN27" s="30"/>
      <c r="CO27" s="30"/>
      <c r="CP27" s="30"/>
      <c r="CQ27" s="32"/>
      <c r="CR27" s="30"/>
      <c r="CS27" s="57"/>
      <c r="CT27" s="26"/>
      <c r="CU27" s="57">
        <f t="shared" si="3"/>
        <v>0</v>
      </c>
      <c r="CV27" s="57"/>
      <c r="CW27" s="26"/>
    </row>
    <row r="28" spans="1:101" s="13" customFormat="1" ht="15.75" customHeight="1">
      <c r="A28" s="114">
        <v>118</v>
      </c>
      <c r="B28" s="112" t="s">
        <v>28</v>
      </c>
      <c r="C28" s="15" t="s">
        <v>56</v>
      </c>
      <c r="D28" s="15" t="s">
        <v>66</v>
      </c>
      <c r="E28" s="15"/>
      <c r="F28" s="32">
        <v>222223</v>
      </c>
      <c r="G28" s="9" t="s">
        <v>12</v>
      </c>
      <c r="H28" s="9">
        <v>1</v>
      </c>
      <c r="I28" s="10">
        <v>237351</v>
      </c>
      <c r="J28" s="27">
        <v>3</v>
      </c>
      <c r="K28" s="26"/>
      <c r="L28" s="25"/>
      <c r="M28" s="9"/>
      <c r="N28" s="10"/>
      <c r="O28" s="27"/>
      <c r="P28" s="26"/>
      <c r="Q28" s="24" t="s">
        <v>327</v>
      </c>
      <c r="R28" s="9">
        <v>5</v>
      </c>
      <c r="S28" s="10">
        <v>222223</v>
      </c>
      <c r="T28" s="11">
        <v>4</v>
      </c>
      <c r="U28" s="26"/>
      <c r="V28" s="12"/>
      <c r="W28" s="32">
        <v>42712</v>
      </c>
      <c r="X28" s="9"/>
      <c r="Y28" s="9"/>
      <c r="Z28" s="10"/>
      <c r="AA28" s="9"/>
      <c r="AB28" s="26"/>
      <c r="AC28" s="9"/>
      <c r="AD28" s="9"/>
      <c r="AE28" s="10"/>
      <c r="AF28" s="11"/>
      <c r="AG28" s="12"/>
      <c r="AH28" s="12">
        <f t="shared" si="0"/>
        <v>0</v>
      </c>
      <c r="AI28" s="26"/>
      <c r="AJ28" s="10">
        <v>222223</v>
      </c>
      <c r="AK28" s="9" t="s">
        <v>12</v>
      </c>
      <c r="AL28" s="9">
        <v>5</v>
      </c>
      <c r="AM28" s="10">
        <v>232056</v>
      </c>
      <c r="AN28" s="11">
        <v>5</v>
      </c>
      <c r="AO28" s="26"/>
      <c r="AP28" s="11" t="s">
        <v>12</v>
      </c>
      <c r="AQ28" s="9">
        <v>3</v>
      </c>
      <c r="AR28" s="10"/>
      <c r="AS28" s="11"/>
      <c r="AT28" s="12"/>
      <c r="AU28" s="26"/>
      <c r="AV28" s="32">
        <v>131150</v>
      </c>
      <c r="AW28" s="9"/>
      <c r="AX28" s="9"/>
      <c r="AY28" s="10"/>
      <c r="AZ28" s="11"/>
      <c r="BA28" s="26"/>
      <c r="BB28" s="9"/>
      <c r="BC28" s="9"/>
      <c r="BD28" s="10"/>
      <c r="BE28" s="9"/>
      <c r="BF28" s="12"/>
      <c r="BG28" s="26"/>
      <c r="BH28" s="12">
        <f t="shared" si="1"/>
        <v>0</v>
      </c>
      <c r="BI28" s="26"/>
      <c r="BJ28" s="11"/>
      <c r="BK28" s="9"/>
      <c r="BL28" s="9"/>
      <c r="BM28" s="10"/>
      <c r="BN28" s="11"/>
      <c r="BO28" s="26"/>
      <c r="BP28" s="9"/>
      <c r="BQ28" s="9"/>
      <c r="BR28" s="10"/>
      <c r="BS28" s="11"/>
      <c r="BT28" s="12"/>
      <c r="BU28" s="26"/>
      <c r="BV28" s="11"/>
      <c r="BW28" s="9"/>
      <c r="BX28" s="10"/>
      <c r="BY28" s="11"/>
      <c r="BZ28" s="26"/>
      <c r="CA28" s="9"/>
      <c r="CB28" s="9"/>
      <c r="CC28" s="10"/>
      <c r="CD28" s="11"/>
      <c r="CE28" s="26"/>
      <c r="CF28" s="9"/>
      <c r="CG28" s="9"/>
      <c r="CH28" s="10"/>
      <c r="CI28" s="9"/>
      <c r="CJ28" s="12"/>
      <c r="CK28" s="26"/>
      <c r="CL28" s="12">
        <f t="shared" si="2"/>
        <v>0</v>
      </c>
      <c r="CM28" s="26"/>
      <c r="CN28" s="9"/>
      <c r="CO28" s="9"/>
      <c r="CP28" s="9"/>
      <c r="CQ28" s="10"/>
      <c r="CR28" s="9"/>
      <c r="CS28" s="12"/>
      <c r="CT28" s="26"/>
      <c r="CU28" s="12">
        <f t="shared" si="3"/>
        <v>0</v>
      </c>
      <c r="CV28" s="12"/>
      <c r="CW28" s="26"/>
    </row>
    <row r="29" spans="1:101" s="13" customFormat="1" ht="15.75" customHeight="1">
      <c r="A29" s="114">
        <v>102</v>
      </c>
      <c r="B29" s="112" t="s">
        <v>77</v>
      </c>
      <c r="C29" s="15" t="s">
        <v>136</v>
      </c>
      <c r="D29" s="15" t="s">
        <v>137</v>
      </c>
      <c r="E29" s="33"/>
      <c r="F29" s="32">
        <v>221252</v>
      </c>
      <c r="G29" s="30" t="s">
        <v>326</v>
      </c>
      <c r="H29" s="30">
        <v>1</v>
      </c>
      <c r="I29" s="32">
        <v>232160</v>
      </c>
      <c r="J29" s="51">
        <v>4</v>
      </c>
      <c r="K29" s="26"/>
      <c r="L29" s="55"/>
      <c r="M29" s="30"/>
      <c r="N29" s="32"/>
      <c r="O29" s="18"/>
      <c r="P29" s="26"/>
      <c r="Q29" s="55" t="s">
        <v>327</v>
      </c>
      <c r="R29" s="30">
        <v>3</v>
      </c>
      <c r="S29" s="32">
        <v>221252</v>
      </c>
      <c r="T29" s="56">
        <v>2</v>
      </c>
      <c r="U29" s="26"/>
      <c r="V29" s="57"/>
      <c r="W29" s="32">
        <v>44980</v>
      </c>
      <c r="X29" s="30"/>
      <c r="Y29" s="30"/>
      <c r="Z29" s="32"/>
      <c r="AA29" s="30"/>
      <c r="AB29" s="26"/>
      <c r="AC29" s="30"/>
      <c r="AD29" s="30"/>
      <c r="AE29" s="32"/>
      <c r="AF29" s="56"/>
      <c r="AG29" s="57"/>
      <c r="AH29" s="57">
        <f t="shared" si="0"/>
        <v>0</v>
      </c>
      <c r="AI29" s="26"/>
      <c r="AJ29" s="32">
        <v>221252</v>
      </c>
      <c r="AK29" s="30" t="s">
        <v>327</v>
      </c>
      <c r="AL29" s="30">
        <v>2</v>
      </c>
      <c r="AM29" s="32">
        <v>247151</v>
      </c>
      <c r="AN29" s="56">
        <v>7</v>
      </c>
      <c r="AO29" s="26"/>
      <c r="AP29" s="56" t="s">
        <v>12</v>
      </c>
      <c r="AQ29" s="30">
        <v>4</v>
      </c>
      <c r="AR29" s="32"/>
      <c r="AS29" s="30"/>
      <c r="AT29" s="57"/>
      <c r="AU29" s="26"/>
      <c r="AV29" s="32">
        <v>132000</v>
      </c>
      <c r="AW29" s="30"/>
      <c r="AX29" s="30"/>
      <c r="AY29" s="32"/>
      <c r="AZ29" s="56"/>
      <c r="BA29" s="26"/>
      <c r="BB29" s="30"/>
      <c r="BC29" s="30"/>
      <c r="BD29" s="32"/>
      <c r="BE29" s="30"/>
      <c r="BF29" s="57"/>
      <c r="BG29" s="26"/>
      <c r="BH29" s="57">
        <f t="shared" si="1"/>
        <v>0</v>
      </c>
      <c r="BI29" s="26"/>
      <c r="BJ29" s="56"/>
      <c r="BK29" s="30"/>
      <c r="BL29" s="30"/>
      <c r="BM29" s="77"/>
      <c r="BN29" s="69"/>
      <c r="BO29" s="26"/>
      <c r="BP29" s="30"/>
      <c r="BQ29" s="30"/>
      <c r="BR29" s="77"/>
      <c r="BS29" s="69"/>
      <c r="BT29" s="57"/>
      <c r="BU29" s="26"/>
      <c r="BV29" s="69"/>
      <c r="BW29" s="69"/>
      <c r="BX29" s="77"/>
      <c r="BY29" s="69"/>
      <c r="BZ29" s="26"/>
      <c r="CA29" s="69"/>
      <c r="CB29" s="69"/>
      <c r="CC29" s="32"/>
      <c r="CD29" s="56"/>
      <c r="CE29" s="26"/>
      <c r="CF29" s="56"/>
      <c r="CG29" s="56"/>
      <c r="CH29" s="77"/>
      <c r="CI29" s="69"/>
      <c r="CJ29" s="78"/>
      <c r="CK29" s="26"/>
      <c r="CL29" s="57">
        <f t="shared" si="2"/>
        <v>0</v>
      </c>
      <c r="CM29" s="26"/>
      <c r="CN29" s="30"/>
      <c r="CO29" s="30"/>
      <c r="CP29" s="30"/>
      <c r="CQ29" s="32"/>
      <c r="CR29" s="30"/>
      <c r="CS29" s="57"/>
      <c r="CT29" s="26"/>
      <c r="CU29" s="57">
        <f t="shared" si="3"/>
        <v>0</v>
      </c>
      <c r="CV29" s="57"/>
      <c r="CW29" s="26"/>
    </row>
    <row r="30" spans="1:101" s="13" customFormat="1" ht="15.75" customHeight="1">
      <c r="A30" s="114">
        <v>133</v>
      </c>
      <c r="B30" s="112" t="s">
        <v>34</v>
      </c>
      <c r="C30" s="15" t="s">
        <v>181</v>
      </c>
      <c r="D30" s="15" t="s">
        <v>65</v>
      </c>
      <c r="E30" s="33"/>
      <c r="F30" s="32">
        <v>227138</v>
      </c>
      <c r="G30" s="30" t="s">
        <v>328</v>
      </c>
      <c r="H30" s="30">
        <v>3</v>
      </c>
      <c r="I30" s="32">
        <v>237887</v>
      </c>
      <c r="J30" s="51">
        <v>2</v>
      </c>
      <c r="K30" s="26"/>
      <c r="L30" s="76"/>
      <c r="M30" s="30"/>
      <c r="N30" s="32"/>
      <c r="O30" s="51"/>
      <c r="P30" s="26"/>
      <c r="Q30" s="55" t="s">
        <v>328</v>
      </c>
      <c r="R30" s="30">
        <v>3</v>
      </c>
      <c r="S30" s="32">
        <v>227138</v>
      </c>
      <c r="T30" s="56">
        <v>5</v>
      </c>
      <c r="U30" s="26"/>
      <c r="V30" s="57"/>
      <c r="W30" s="32">
        <v>44852</v>
      </c>
      <c r="X30" s="30"/>
      <c r="Y30" s="30"/>
      <c r="Z30" s="32"/>
      <c r="AA30" s="30"/>
      <c r="AB30" s="26"/>
      <c r="AC30" s="30"/>
      <c r="AD30" s="30"/>
      <c r="AE30" s="32"/>
      <c r="AF30" s="56"/>
      <c r="AG30" s="57"/>
      <c r="AH30" s="57">
        <f t="shared" si="0"/>
        <v>0</v>
      </c>
      <c r="AI30" s="26"/>
      <c r="AJ30" s="32">
        <v>227138</v>
      </c>
      <c r="AK30" s="30" t="s">
        <v>19</v>
      </c>
      <c r="AL30" s="30">
        <v>4</v>
      </c>
      <c r="AM30" s="32">
        <v>232495</v>
      </c>
      <c r="AN30" s="56">
        <v>3</v>
      </c>
      <c r="AO30" s="26"/>
      <c r="AP30" s="56" t="s">
        <v>19</v>
      </c>
      <c r="AQ30" s="30">
        <v>3</v>
      </c>
      <c r="AR30" s="32"/>
      <c r="AS30" s="56"/>
      <c r="AT30" s="57"/>
      <c r="AU30" s="26"/>
      <c r="AV30" s="32">
        <v>132156</v>
      </c>
      <c r="AW30" s="30"/>
      <c r="AX30" s="30"/>
      <c r="AY30" s="32"/>
      <c r="AZ30" s="56"/>
      <c r="BA30" s="26"/>
      <c r="BB30" s="30"/>
      <c r="BC30" s="30"/>
      <c r="BD30" s="32"/>
      <c r="BE30" s="30"/>
      <c r="BF30" s="57"/>
      <c r="BG30" s="26"/>
      <c r="BH30" s="57">
        <f t="shared" si="1"/>
        <v>0</v>
      </c>
      <c r="BI30" s="26"/>
      <c r="BJ30" s="56"/>
      <c r="BK30" s="30"/>
      <c r="BL30" s="30"/>
      <c r="BM30" s="32"/>
      <c r="BN30" s="56"/>
      <c r="BO30" s="26"/>
      <c r="BP30" s="30"/>
      <c r="BQ30" s="30"/>
      <c r="BR30" s="32"/>
      <c r="BS30" s="56"/>
      <c r="BT30" s="57"/>
      <c r="BU30" s="26"/>
      <c r="BV30" s="56"/>
      <c r="BW30" s="30"/>
      <c r="BX30" s="32"/>
      <c r="BY30" s="56"/>
      <c r="BZ30" s="26"/>
      <c r="CA30" s="30"/>
      <c r="CB30" s="69"/>
      <c r="CC30" s="32"/>
      <c r="CD30" s="56"/>
      <c r="CE30" s="26"/>
      <c r="CF30" s="30"/>
      <c r="CG30" s="30"/>
      <c r="CH30" s="32"/>
      <c r="CI30" s="30"/>
      <c r="CJ30" s="57"/>
      <c r="CK30" s="26"/>
      <c r="CL30" s="57">
        <f t="shared" si="2"/>
        <v>0</v>
      </c>
      <c r="CM30" s="26"/>
      <c r="CN30" s="30"/>
      <c r="CO30" s="30"/>
      <c r="CP30" s="30"/>
      <c r="CQ30" s="32"/>
      <c r="CR30" s="30"/>
      <c r="CS30" s="57"/>
      <c r="CT30" s="26"/>
      <c r="CU30" s="57">
        <f t="shared" si="3"/>
        <v>0</v>
      </c>
      <c r="CV30" s="57"/>
      <c r="CW30" s="26"/>
    </row>
    <row r="31" spans="1:101" s="13" customFormat="1" ht="15.75" customHeight="1">
      <c r="A31" s="114">
        <v>113</v>
      </c>
      <c r="B31" s="112" t="s">
        <v>28</v>
      </c>
      <c r="C31" s="15" t="s">
        <v>156</v>
      </c>
      <c r="D31" s="15" t="s">
        <v>157</v>
      </c>
      <c r="E31" s="33"/>
      <c r="F31" s="32">
        <v>219533</v>
      </c>
      <c r="G31" s="30" t="s">
        <v>327</v>
      </c>
      <c r="H31" s="30">
        <v>3</v>
      </c>
      <c r="I31" s="32">
        <v>232806</v>
      </c>
      <c r="J31" s="51">
        <v>4</v>
      </c>
      <c r="K31" s="26"/>
      <c r="L31" s="76"/>
      <c r="M31" s="30"/>
      <c r="N31" s="32"/>
      <c r="O31" s="51"/>
      <c r="P31" s="26"/>
      <c r="Q31" s="55" t="s">
        <v>327</v>
      </c>
      <c r="R31" s="30">
        <v>4</v>
      </c>
      <c r="S31" s="32">
        <v>222910</v>
      </c>
      <c r="T31" s="56">
        <v>6</v>
      </c>
      <c r="U31" s="26"/>
      <c r="V31" s="57"/>
      <c r="W31" s="32">
        <v>44187</v>
      </c>
      <c r="X31" s="30"/>
      <c r="Y31" s="30"/>
      <c r="Z31" s="32"/>
      <c r="AA31" s="30"/>
      <c r="AB31" s="26"/>
      <c r="AC31" s="30"/>
      <c r="AD31" s="30"/>
      <c r="AE31" s="32"/>
      <c r="AF31" s="56"/>
      <c r="AG31" s="57"/>
      <c r="AH31" s="57">
        <f t="shared" si="0"/>
        <v>0</v>
      </c>
      <c r="AI31" s="26"/>
      <c r="AJ31" s="32">
        <v>219533</v>
      </c>
      <c r="AK31" s="30" t="s">
        <v>12</v>
      </c>
      <c r="AL31" s="30">
        <v>6</v>
      </c>
      <c r="AM31" s="32" t="s">
        <v>343</v>
      </c>
      <c r="AN31" s="56">
        <v>6</v>
      </c>
      <c r="AO31" s="26"/>
      <c r="AP31" s="56" t="s">
        <v>12</v>
      </c>
      <c r="AQ31" s="30">
        <v>6</v>
      </c>
      <c r="AR31" s="32"/>
      <c r="AS31" s="56"/>
      <c r="AT31" s="57"/>
      <c r="AU31" s="26"/>
      <c r="AV31" s="32">
        <v>132681</v>
      </c>
      <c r="AW31" s="30"/>
      <c r="AX31" s="30"/>
      <c r="AY31" s="32"/>
      <c r="AZ31" s="56"/>
      <c r="BA31" s="26"/>
      <c r="BB31" s="30"/>
      <c r="BC31" s="30"/>
      <c r="BD31" s="32"/>
      <c r="BE31" s="30"/>
      <c r="BF31" s="57"/>
      <c r="BG31" s="26"/>
      <c r="BH31" s="57">
        <f t="shared" si="1"/>
        <v>0</v>
      </c>
      <c r="BI31" s="26"/>
      <c r="BJ31" s="56"/>
      <c r="BK31" s="30"/>
      <c r="BL31" s="30"/>
      <c r="BM31" s="32"/>
      <c r="BN31" s="56"/>
      <c r="BO31" s="26"/>
      <c r="BP31" s="30"/>
      <c r="BQ31" s="30"/>
      <c r="BR31" s="32"/>
      <c r="BS31" s="56"/>
      <c r="BT31" s="57"/>
      <c r="BU31" s="26"/>
      <c r="BV31" s="56"/>
      <c r="BW31" s="69"/>
      <c r="BX31" s="32"/>
      <c r="BY31" s="56"/>
      <c r="BZ31" s="26"/>
      <c r="CA31" s="30"/>
      <c r="CB31" s="30"/>
      <c r="CC31" s="32"/>
      <c r="CD31" s="56"/>
      <c r="CE31" s="26"/>
      <c r="CF31" s="30"/>
      <c r="CG31" s="30"/>
      <c r="CH31" s="32"/>
      <c r="CI31" s="30"/>
      <c r="CJ31" s="57"/>
      <c r="CK31" s="26"/>
      <c r="CL31" s="57">
        <f t="shared" si="2"/>
        <v>0</v>
      </c>
      <c r="CM31" s="26"/>
      <c r="CN31" s="30"/>
      <c r="CO31" s="30"/>
      <c r="CP31" s="30"/>
      <c r="CQ31" s="32"/>
      <c r="CR31" s="30"/>
      <c r="CS31" s="57"/>
      <c r="CT31" s="26"/>
      <c r="CU31" s="57">
        <f t="shared" si="3"/>
        <v>0</v>
      </c>
      <c r="CV31" s="57"/>
      <c r="CW31" s="26"/>
    </row>
    <row r="32" spans="1:101" s="13" customFormat="1" ht="15.75" customHeight="1">
      <c r="A32" s="114">
        <v>126</v>
      </c>
      <c r="B32" s="112" t="s">
        <v>67</v>
      </c>
      <c r="C32" s="15" t="s">
        <v>106</v>
      </c>
      <c r="D32" s="15" t="s">
        <v>53</v>
      </c>
      <c r="E32" s="33"/>
      <c r="F32" s="32">
        <v>224575</v>
      </c>
      <c r="G32" s="30" t="s">
        <v>326</v>
      </c>
      <c r="H32" s="30">
        <v>3</v>
      </c>
      <c r="I32" s="32">
        <v>233519</v>
      </c>
      <c r="J32" s="51">
        <v>6</v>
      </c>
      <c r="K32" s="26"/>
      <c r="L32" s="55"/>
      <c r="M32" s="30"/>
      <c r="N32" s="32"/>
      <c r="O32" s="18"/>
      <c r="P32" s="26"/>
      <c r="Q32" s="55" t="s">
        <v>12</v>
      </c>
      <c r="R32" s="30">
        <v>2</v>
      </c>
      <c r="S32" s="32">
        <v>224575</v>
      </c>
      <c r="T32" s="56">
        <v>2</v>
      </c>
      <c r="U32" s="26"/>
      <c r="V32" s="57"/>
      <c r="W32" s="32">
        <v>44800</v>
      </c>
      <c r="X32" s="30"/>
      <c r="Y32" s="30"/>
      <c r="Z32" s="32"/>
      <c r="AA32" s="30"/>
      <c r="AB32" s="26"/>
      <c r="AC32" s="30"/>
      <c r="AD32" s="30"/>
      <c r="AE32" s="32"/>
      <c r="AF32" s="56"/>
      <c r="AG32" s="57"/>
      <c r="AH32" s="57">
        <f t="shared" si="0"/>
        <v>0</v>
      </c>
      <c r="AI32" s="26"/>
      <c r="AJ32" s="32">
        <v>224575</v>
      </c>
      <c r="AK32" s="30" t="s">
        <v>326</v>
      </c>
      <c r="AL32" s="30">
        <v>5</v>
      </c>
      <c r="AM32" s="32">
        <v>315845</v>
      </c>
      <c r="AN32" s="56" t="s">
        <v>374</v>
      </c>
      <c r="AO32" s="26"/>
      <c r="AP32" s="56" t="s">
        <v>327</v>
      </c>
      <c r="AQ32" s="30">
        <v>6</v>
      </c>
      <c r="AR32" s="32" t="s">
        <v>374</v>
      </c>
      <c r="AS32" s="30"/>
      <c r="AT32" s="57"/>
      <c r="AU32" s="26"/>
      <c r="AV32" s="32">
        <v>132900</v>
      </c>
      <c r="AW32" s="30"/>
      <c r="AX32" s="30"/>
      <c r="AY32" s="32"/>
      <c r="AZ32" s="56"/>
      <c r="BA32" s="26"/>
      <c r="BB32" s="30"/>
      <c r="BC32" s="30"/>
      <c r="BD32" s="32"/>
      <c r="BE32" s="30"/>
      <c r="BF32" s="57"/>
      <c r="BG32" s="26"/>
      <c r="BH32" s="57">
        <f t="shared" si="1"/>
        <v>0</v>
      </c>
      <c r="BI32" s="26"/>
      <c r="BJ32" s="56"/>
      <c r="BK32" s="56"/>
      <c r="BL32" s="30"/>
      <c r="BM32" s="32"/>
      <c r="BN32" s="56"/>
      <c r="BO32" s="26"/>
      <c r="BP32" s="30"/>
      <c r="BQ32" s="30"/>
      <c r="BR32" s="32"/>
      <c r="BS32" s="56"/>
      <c r="BT32" s="57"/>
      <c r="BU32" s="26"/>
      <c r="BV32" s="56"/>
      <c r="BW32" s="30"/>
      <c r="BX32" s="32"/>
      <c r="BY32" s="30"/>
      <c r="BZ32" s="26"/>
      <c r="CA32" s="30"/>
      <c r="CB32" s="30"/>
      <c r="CC32" s="32"/>
      <c r="CD32" s="56"/>
      <c r="CE32" s="26"/>
      <c r="CF32" s="30"/>
      <c r="CG32" s="30"/>
      <c r="CH32" s="32"/>
      <c r="CI32" s="30"/>
      <c r="CJ32" s="57"/>
      <c r="CK32" s="26"/>
      <c r="CL32" s="57">
        <f t="shared" si="2"/>
        <v>0</v>
      </c>
      <c r="CM32" s="26"/>
      <c r="CN32" s="30"/>
      <c r="CO32" s="30"/>
      <c r="CP32" s="69"/>
      <c r="CQ32" s="32"/>
      <c r="CR32" s="30"/>
      <c r="CS32" s="57"/>
      <c r="CT32" s="26"/>
      <c r="CU32" s="57">
        <f t="shared" si="3"/>
        <v>0</v>
      </c>
      <c r="CV32" s="57"/>
      <c r="CW32" s="26"/>
    </row>
    <row r="33" spans="1:101" s="13" customFormat="1" ht="15.75" customHeight="1">
      <c r="A33" s="114">
        <v>132</v>
      </c>
      <c r="B33" s="112" t="s">
        <v>29</v>
      </c>
      <c r="C33" s="15" t="s">
        <v>58</v>
      </c>
      <c r="D33" s="15" t="s">
        <v>144</v>
      </c>
      <c r="E33" s="33"/>
      <c r="F33" s="32">
        <v>221823</v>
      </c>
      <c r="G33" s="30" t="s">
        <v>327</v>
      </c>
      <c r="H33" s="30">
        <v>1</v>
      </c>
      <c r="I33" s="32">
        <v>231593</v>
      </c>
      <c r="J33" s="51">
        <v>3</v>
      </c>
      <c r="K33" s="26"/>
      <c r="L33" s="55"/>
      <c r="M33" s="30"/>
      <c r="N33" s="32"/>
      <c r="O33" s="18"/>
      <c r="P33" s="26"/>
      <c r="Q33" s="55" t="s">
        <v>327</v>
      </c>
      <c r="R33" s="30">
        <v>1</v>
      </c>
      <c r="S33" s="32">
        <v>222136</v>
      </c>
      <c r="T33" s="56">
        <v>3</v>
      </c>
      <c r="U33" s="26"/>
      <c r="V33" s="57"/>
      <c r="W33" s="32">
        <v>44970</v>
      </c>
      <c r="X33" s="30"/>
      <c r="Y33" s="30"/>
      <c r="Z33" s="32"/>
      <c r="AA33" s="30"/>
      <c r="AB33" s="26"/>
      <c r="AC33" s="30"/>
      <c r="AD33" s="30"/>
      <c r="AE33" s="32"/>
      <c r="AF33" s="56"/>
      <c r="AG33" s="57"/>
      <c r="AH33" s="57">
        <f t="shared" si="0"/>
        <v>0</v>
      </c>
      <c r="AI33" s="26"/>
      <c r="AJ33" s="32">
        <v>221823</v>
      </c>
      <c r="AK33" s="30" t="s">
        <v>12</v>
      </c>
      <c r="AL33" s="30">
        <v>1</v>
      </c>
      <c r="AM33" s="32">
        <v>222105</v>
      </c>
      <c r="AN33" s="56">
        <v>2</v>
      </c>
      <c r="AO33" s="26"/>
      <c r="AP33" s="56" t="s">
        <v>326</v>
      </c>
      <c r="AQ33" s="30">
        <v>4</v>
      </c>
      <c r="AR33" s="32"/>
      <c r="AS33" s="30"/>
      <c r="AT33" s="57"/>
      <c r="AU33" s="26"/>
      <c r="AV33" s="32">
        <v>133100</v>
      </c>
      <c r="AW33" s="30"/>
      <c r="AX33" s="30"/>
      <c r="AY33" s="32"/>
      <c r="AZ33" s="56"/>
      <c r="BA33" s="26"/>
      <c r="BB33" s="30"/>
      <c r="BC33" s="30"/>
      <c r="BD33" s="32"/>
      <c r="BE33" s="30"/>
      <c r="BF33" s="57"/>
      <c r="BG33" s="26"/>
      <c r="BH33" s="57">
        <f t="shared" si="1"/>
        <v>0</v>
      </c>
      <c r="BI33" s="26"/>
      <c r="BJ33" s="56"/>
      <c r="BK33" s="30"/>
      <c r="BL33" s="30"/>
      <c r="BM33" s="77"/>
      <c r="BN33" s="69"/>
      <c r="BO33" s="26"/>
      <c r="BP33" s="30"/>
      <c r="BQ33" s="30"/>
      <c r="BR33" s="77"/>
      <c r="BS33" s="69"/>
      <c r="BT33" s="57"/>
      <c r="BU33" s="26"/>
      <c r="BV33" s="69"/>
      <c r="BW33" s="30"/>
      <c r="BX33" s="77"/>
      <c r="BY33" s="69"/>
      <c r="BZ33" s="26"/>
      <c r="CA33" s="69"/>
      <c r="CB33" s="30"/>
      <c r="CC33" s="32"/>
      <c r="CD33" s="56"/>
      <c r="CE33" s="26"/>
      <c r="CF33" s="56"/>
      <c r="CG33" s="56"/>
      <c r="CH33" s="77"/>
      <c r="CI33" s="69"/>
      <c r="CJ33" s="78"/>
      <c r="CK33" s="26"/>
      <c r="CL33" s="57">
        <f t="shared" si="2"/>
        <v>0</v>
      </c>
      <c r="CM33" s="26"/>
      <c r="CN33" s="30"/>
      <c r="CO33" s="30"/>
      <c r="CP33" s="30"/>
      <c r="CQ33" s="32"/>
      <c r="CR33" s="30"/>
      <c r="CS33" s="57"/>
      <c r="CT33" s="26"/>
      <c r="CU33" s="57">
        <f t="shared" si="3"/>
        <v>0</v>
      </c>
      <c r="CV33" s="57"/>
      <c r="CW33" s="26"/>
    </row>
    <row r="34" spans="1:101" s="13" customFormat="1" ht="15.75" customHeight="1">
      <c r="A34" s="114">
        <v>124</v>
      </c>
      <c r="B34" s="112" t="s">
        <v>313</v>
      </c>
      <c r="C34" s="15" t="s">
        <v>171</v>
      </c>
      <c r="D34" s="15" t="s">
        <v>75</v>
      </c>
      <c r="E34" s="15"/>
      <c r="F34" s="32">
        <v>223900</v>
      </c>
      <c r="G34" s="9" t="s">
        <v>327</v>
      </c>
      <c r="H34" s="9">
        <v>6</v>
      </c>
      <c r="I34" s="10">
        <v>312042</v>
      </c>
      <c r="J34" s="27">
        <v>6</v>
      </c>
      <c r="K34" s="26"/>
      <c r="L34" s="25"/>
      <c r="M34" s="9"/>
      <c r="N34" s="10"/>
      <c r="O34" s="27"/>
      <c r="P34" s="26"/>
      <c r="Q34" s="24" t="s">
        <v>12</v>
      </c>
      <c r="R34" s="30">
        <v>4</v>
      </c>
      <c r="S34" s="10">
        <v>221449</v>
      </c>
      <c r="T34" s="11">
        <v>1</v>
      </c>
      <c r="U34" s="26"/>
      <c r="V34" s="12"/>
      <c r="W34" s="32">
        <v>45900</v>
      </c>
      <c r="X34" s="9"/>
      <c r="Y34" s="9"/>
      <c r="Z34" s="10"/>
      <c r="AA34" s="9"/>
      <c r="AB34" s="26"/>
      <c r="AC34" s="9"/>
      <c r="AD34" s="9"/>
      <c r="AE34" s="10"/>
      <c r="AF34" s="11"/>
      <c r="AG34" s="57"/>
      <c r="AH34" s="57">
        <f t="shared" si="0"/>
        <v>0</v>
      </c>
      <c r="AI34" s="26"/>
      <c r="AJ34" s="32">
        <v>223900</v>
      </c>
      <c r="AK34" s="9" t="s">
        <v>327</v>
      </c>
      <c r="AL34" s="30">
        <v>5</v>
      </c>
      <c r="AM34" s="10">
        <v>223906</v>
      </c>
      <c r="AN34" s="11">
        <v>3</v>
      </c>
      <c r="AO34" s="26"/>
      <c r="AP34" s="11" t="s">
        <v>327</v>
      </c>
      <c r="AQ34" s="30">
        <v>4</v>
      </c>
      <c r="AR34" s="10"/>
      <c r="AS34" s="11"/>
      <c r="AT34" s="12"/>
      <c r="AU34" s="26"/>
      <c r="AV34" s="32">
        <v>133900</v>
      </c>
      <c r="AW34" s="9"/>
      <c r="AX34" s="30"/>
      <c r="AY34" s="10"/>
      <c r="AZ34" s="11"/>
      <c r="BA34" s="26"/>
      <c r="BB34" s="9"/>
      <c r="BC34" s="30"/>
      <c r="BD34" s="10"/>
      <c r="BE34" s="9"/>
      <c r="BF34" s="57"/>
      <c r="BG34" s="26"/>
      <c r="BH34" s="57">
        <f t="shared" si="1"/>
        <v>0</v>
      </c>
      <c r="BI34" s="26"/>
      <c r="BJ34" s="11"/>
      <c r="BK34" s="9"/>
      <c r="BL34" s="9"/>
      <c r="BM34" s="10"/>
      <c r="BN34" s="11"/>
      <c r="BO34" s="26"/>
      <c r="BP34" s="30"/>
      <c r="BQ34" s="30"/>
      <c r="BR34" s="10"/>
      <c r="BS34" s="11"/>
      <c r="BT34" s="12"/>
      <c r="BU34" s="26"/>
      <c r="BV34" s="11"/>
      <c r="BW34" s="30"/>
      <c r="BX34" s="10"/>
      <c r="BY34" s="11"/>
      <c r="BZ34" s="26"/>
      <c r="CA34" s="9"/>
      <c r="CB34" s="9"/>
      <c r="CC34" s="10"/>
      <c r="CD34" s="11"/>
      <c r="CE34" s="26"/>
      <c r="CF34" s="9"/>
      <c r="CG34" s="9"/>
      <c r="CH34" s="10"/>
      <c r="CI34" s="9"/>
      <c r="CJ34" s="12"/>
      <c r="CK34" s="26"/>
      <c r="CL34" s="12">
        <f t="shared" si="2"/>
        <v>0</v>
      </c>
      <c r="CM34" s="26"/>
      <c r="CN34" s="9"/>
      <c r="CO34" s="9"/>
      <c r="CP34" s="9"/>
      <c r="CQ34" s="10"/>
      <c r="CR34" s="9"/>
      <c r="CS34" s="12"/>
      <c r="CT34" s="26"/>
      <c r="CU34" s="57">
        <f t="shared" si="3"/>
        <v>0</v>
      </c>
      <c r="CV34" s="57"/>
      <c r="CW34" s="26"/>
    </row>
    <row r="35" spans="1:101" s="13" customFormat="1" ht="15.75" customHeight="1">
      <c r="A35" s="114">
        <v>110</v>
      </c>
      <c r="B35" s="112" t="s">
        <v>28</v>
      </c>
      <c r="C35" s="15" t="s">
        <v>150</v>
      </c>
      <c r="D35" s="15" t="s">
        <v>151</v>
      </c>
      <c r="E35" s="15"/>
      <c r="F35" s="32">
        <v>225976</v>
      </c>
      <c r="G35" s="9" t="s">
        <v>19</v>
      </c>
      <c r="H35" s="9">
        <v>2</v>
      </c>
      <c r="I35" s="10">
        <v>239001</v>
      </c>
      <c r="J35" s="27">
        <v>3</v>
      </c>
      <c r="K35" s="26"/>
      <c r="L35" s="25"/>
      <c r="M35" s="9"/>
      <c r="N35" s="10"/>
      <c r="O35" s="27"/>
      <c r="P35" s="26"/>
      <c r="Q35" s="24" t="s">
        <v>19</v>
      </c>
      <c r="R35" s="30">
        <v>2</v>
      </c>
      <c r="S35" s="10">
        <v>228350</v>
      </c>
      <c r="T35" s="11">
        <v>1</v>
      </c>
      <c r="U35" s="26"/>
      <c r="V35" s="12"/>
      <c r="W35" s="32">
        <v>45000</v>
      </c>
      <c r="X35" s="9"/>
      <c r="Y35" s="30"/>
      <c r="Z35" s="10"/>
      <c r="AA35" s="9"/>
      <c r="AB35" s="26"/>
      <c r="AC35" s="9"/>
      <c r="AD35" s="9"/>
      <c r="AE35" s="32"/>
      <c r="AF35" s="11"/>
      <c r="AG35" s="57"/>
      <c r="AH35" s="57">
        <f t="shared" si="0"/>
        <v>0</v>
      </c>
      <c r="AI35" s="26"/>
      <c r="AJ35" s="32">
        <v>225976</v>
      </c>
      <c r="AK35" s="9" t="s">
        <v>19</v>
      </c>
      <c r="AL35" s="30">
        <v>2</v>
      </c>
      <c r="AM35" s="32">
        <v>231983</v>
      </c>
      <c r="AN35" s="11">
        <v>2</v>
      </c>
      <c r="AO35" s="26"/>
      <c r="AP35" s="11" t="s">
        <v>328</v>
      </c>
      <c r="AQ35" s="30">
        <v>4</v>
      </c>
      <c r="AR35" s="10"/>
      <c r="AS35" s="11"/>
      <c r="AT35" s="12"/>
      <c r="AU35" s="26"/>
      <c r="AV35" s="32">
        <v>134353</v>
      </c>
      <c r="AW35" s="9"/>
      <c r="AX35" s="30"/>
      <c r="AY35" s="10"/>
      <c r="AZ35" s="11"/>
      <c r="BA35" s="26"/>
      <c r="BB35" s="9"/>
      <c r="BC35" s="30"/>
      <c r="BD35" s="10"/>
      <c r="BE35" s="9"/>
      <c r="BF35" s="57"/>
      <c r="BG35" s="26"/>
      <c r="BH35" s="57">
        <f t="shared" si="1"/>
        <v>0</v>
      </c>
      <c r="BI35" s="26"/>
      <c r="BJ35" s="11"/>
      <c r="BK35" s="9"/>
      <c r="BL35" s="9"/>
      <c r="BM35" s="32"/>
      <c r="BN35" s="11"/>
      <c r="BO35" s="26"/>
      <c r="BP35" s="30"/>
      <c r="BQ35" s="30"/>
      <c r="BR35" s="10"/>
      <c r="BS35" s="11"/>
      <c r="BT35" s="12"/>
      <c r="BU35" s="26"/>
      <c r="BV35" s="11"/>
      <c r="BW35" s="30"/>
      <c r="BX35" s="10"/>
      <c r="BY35" s="11"/>
      <c r="BZ35" s="26"/>
      <c r="CA35" s="9"/>
      <c r="CB35" s="9"/>
      <c r="CC35" s="10"/>
      <c r="CD35" s="11"/>
      <c r="CE35" s="26"/>
      <c r="CF35" s="9"/>
      <c r="CG35" s="11"/>
      <c r="CH35" s="10"/>
      <c r="CI35" s="9"/>
      <c r="CJ35" s="12"/>
      <c r="CK35" s="26"/>
      <c r="CL35" s="12">
        <f t="shared" si="2"/>
        <v>0</v>
      </c>
      <c r="CM35" s="26"/>
      <c r="CN35" s="9"/>
      <c r="CO35" s="9"/>
      <c r="CP35" s="14"/>
      <c r="CQ35" s="10"/>
      <c r="CR35" s="9"/>
      <c r="CS35" s="12"/>
      <c r="CT35" s="26"/>
      <c r="CU35" s="57">
        <f t="shared" si="3"/>
        <v>0</v>
      </c>
      <c r="CV35" s="57"/>
      <c r="CW35" s="26"/>
    </row>
    <row r="36" spans="1:101" s="13" customFormat="1" ht="15.75" customHeight="1">
      <c r="A36" s="114">
        <v>103</v>
      </c>
      <c r="B36" s="112" t="s">
        <v>34</v>
      </c>
      <c r="C36" s="15" t="s">
        <v>138</v>
      </c>
      <c r="D36" s="15" t="s">
        <v>139</v>
      </c>
      <c r="E36" s="15"/>
      <c r="F36" s="32">
        <v>223107</v>
      </c>
      <c r="G36" s="9" t="s">
        <v>327</v>
      </c>
      <c r="H36" s="9">
        <v>2</v>
      </c>
      <c r="I36" s="10">
        <v>235932</v>
      </c>
      <c r="J36" s="27">
        <v>5</v>
      </c>
      <c r="K36" s="26"/>
      <c r="L36" s="24"/>
      <c r="M36" s="9"/>
      <c r="N36" s="10"/>
      <c r="O36" s="28"/>
      <c r="P36" s="26"/>
      <c r="Q36" s="24" t="s">
        <v>12</v>
      </c>
      <c r="R36" s="30">
        <v>3</v>
      </c>
      <c r="S36" s="10">
        <v>229057</v>
      </c>
      <c r="T36" s="11">
        <v>3</v>
      </c>
      <c r="U36" s="26"/>
      <c r="V36" s="12"/>
      <c r="W36" s="32">
        <v>45620</v>
      </c>
      <c r="X36" s="9"/>
      <c r="Y36" s="30"/>
      <c r="Z36" s="10"/>
      <c r="AA36" s="9"/>
      <c r="AB36" s="26"/>
      <c r="AC36" s="9"/>
      <c r="AD36" s="9"/>
      <c r="AE36" s="32"/>
      <c r="AF36" s="11"/>
      <c r="AG36" s="57"/>
      <c r="AH36" s="57">
        <f t="shared" si="0"/>
        <v>0</v>
      </c>
      <c r="AI36" s="26"/>
      <c r="AJ36" s="32">
        <v>223107</v>
      </c>
      <c r="AK36" s="9" t="s">
        <v>326</v>
      </c>
      <c r="AL36" s="30">
        <v>6</v>
      </c>
      <c r="AM36" s="32">
        <v>315920</v>
      </c>
      <c r="AN36" s="11">
        <v>4</v>
      </c>
      <c r="AO36" s="26"/>
      <c r="AP36" s="11" t="s">
        <v>327</v>
      </c>
      <c r="AQ36" s="30">
        <v>7</v>
      </c>
      <c r="AR36" s="10"/>
      <c r="AS36" s="9"/>
      <c r="AT36" s="12"/>
      <c r="AU36" s="26"/>
      <c r="AV36" s="32">
        <v>135020</v>
      </c>
      <c r="AW36" s="9"/>
      <c r="AX36" s="30"/>
      <c r="AY36" s="10"/>
      <c r="AZ36" s="11"/>
      <c r="BA36" s="26"/>
      <c r="BB36" s="9"/>
      <c r="BC36" s="30"/>
      <c r="BD36" s="10"/>
      <c r="BE36" s="11"/>
      <c r="BF36" s="57"/>
      <c r="BG36" s="26"/>
      <c r="BH36" s="57">
        <f t="shared" si="1"/>
        <v>0</v>
      </c>
      <c r="BI36" s="26"/>
      <c r="BJ36" s="11"/>
      <c r="BK36" s="9"/>
      <c r="BL36" s="9"/>
      <c r="BM36" s="32"/>
      <c r="BN36" s="11"/>
      <c r="BO36" s="26"/>
      <c r="BP36" s="30"/>
      <c r="BQ36" s="30"/>
      <c r="BR36" s="10"/>
      <c r="BS36" s="11"/>
      <c r="BT36" s="12"/>
      <c r="BU36" s="26"/>
      <c r="BV36" s="11"/>
      <c r="BW36" s="30"/>
      <c r="BX36" s="10"/>
      <c r="BY36" s="11"/>
      <c r="BZ36" s="26"/>
      <c r="CA36" s="9"/>
      <c r="CB36" s="9"/>
      <c r="CC36" s="10"/>
      <c r="CD36" s="11"/>
      <c r="CE36" s="26"/>
      <c r="CF36" s="9"/>
      <c r="CG36" s="9"/>
      <c r="CH36" s="10"/>
      <c r="CI36" s="9"/>
      <c r="CJ36" s="12"/>
      <c r="CK36" s="26"/>
      <c r="CL36" s="12">
        <f t="shared" si="2"/>
        <v>0</v>
      </c>
      <c r="CM36" s="26"/>
      <c r="CN36" s="9"/>
      <c r="CO36" s="9"/>
      <c r="CP36" s="9"/>
      <c r="CQ36" s="10"/>
      <c r="CR36" s="9"/>
      <c r="CS36" s="12"/>
      <c r="CT36" s="26"/>
      <c r="CU36" s="57">
        <f t="shared" si="3"/>
        <v>0</v>
      </c>
      <c r="CV36" s="57"/>
      <c r="CW36" s="26"/>
    </row>
    <row r="37" spans="1:101" s="13" customFormat="1" ht="15.75" customHeight="1">
      <c r="A37" s="114">
        <v>101</v>
      </c>
      <c r="B37" s="112" t="s">
        <v>29</v>
      </c>
      <c r="C37" s="15" t="s">
        <v>135</v>
      </c>
      <c r="D37" s="15" t="s">
        <v>69</v>
      </c>
      <c r="E37" s="15"/>
      <c r="F37" s="32">
        <v>223870</v>
      </c>
      <c r="G37" s="9" t="s">
        <v>329</v>
      </c>
      <c r="H37" s="9">
        <v>4</v>
      </c>
      <c r="I37" s="10">
        <v>239942</v>
      </c>
      <c r="J37" s="27">
        <v>2</v>
      </c>
      <c r="K37" s="26"/>
      <c r="L37" s="24"/>
      <c r="M37" s="9"/>
      <c r="N37" s="10"/>
      <c r="O37" s="28"/>
      <c r="P37" s="26"/>
      <c r="Q37" s="24" t="s">
        <v>328</v>
      </c>
      <c r="R37" s="30">
        <v>6</v>
      </c>
      <c r="S37" s="10">
        <v>223870</v>
      </c>
      <c r="T37" s="11">
        <v>3</v>
      </c>
      <c r="U37" s="26"/>
      <c r="V37" s="12"/>
      <c r="W37" s="32">
        <v>46000</v>
      </c>
      <c r="X37" s="9"/>
      <c r="Y37" s="30"/>
      <c r="Z37" s="10"/>
      <c r="AA37" s="9"/>
      <c r="AB37" s="26"/>
      <c r="AC37" s="9"/>
      <c r="AD37" s="9"/>
      <c r="AE37" s="32"/>
      <c r="AF37" s="11"/>
      <c r="AG37" s="57"/>
      <c r="AH37" s="57">
        <f t="shared" si="0"/>
        <v>0</v>
      </c>
      <c r="AI37" s="26"/>
      <c r="AJ37" s="32">
        <v>223870</v>
      </c>
      <c r="AK37" s="9" t="s">
        <v>12</v>
      </c>
      <c r="AL37" s="30">
        <v>4</v>
      </c>
      <c r="AM37" s="32">
        <v>222121</v>
      </c>
      <c r="AN37" s="11">
        <v>3</v>
      </c>
      <c r="AO37" s="26"/>
      <c r="AP37" s="11" t="s">
        <v>327</v>
      </c>
      <c r="AQ37" s="30">
        <v>2</v>
      </c>
      <c r="AR37" s="10"/>
      <c r="AS37" s="9"/>
      <c r="AT37" s="12"/>
      <c r="AU37" s="26"/>
      <c r="AV37" s="32">
        <v>135100</v>
      </c>
      <c r="AW37" s="9"/>
      <c r="AX37" s="30"/>
      <c r="AY37" s="10"/>
      <c r="AZ37" s="11"/>
      <c r="BA37" s="26"/>
      <c r="BB37" s="9"/>
      <c r="BC37" s="30"/>
      <c r="BD37" s="10"/>
      <c r="BE37" s="9"/>
      <c r="BF37" s="57"/>
      <c r="BG37" s="26"/>
      <c r="BH37" s="57">
        <f t="shared" si="1"/>
        <v>0</v>
      </c>
      <c r="BI37" s="26"/>
      <c r="BJ37" s="11"/>
      <c r="BK37" s="9"/>
      <c r="BL37" s="9"/>
      <c r="BM37" s="32"/>
      <c r="BN37" s="11"/>
      <c r="BO37" s="26"/>
      <c r="BP37" s="30"/>
      <c r="BQ37" s="30"/>
      <c r="BR37" s="10"/>
      <c r="BS37" s="11"/>
      <c r="BT37" s="12"/>
      <c r="BU37" s="26"/>
      <c r="BV37" s="9"/>
      <c r="BW37" s="30"/>
      <c r="BX37" s="10"/>
      <c r="BY37" s="9"/>
      <c r="BZ37" s="26"/>
      <c r="CA37" s="9"/>
      <c r="CB37" s="14"/>
      <c r="CC37" s="10"/>
      <c r="CD37" s="11"/>
      <c r="CE37" s="26"/>
      <c r="CF37" s="11"/>
      <c r="CG37" s="9"/>
      <c r="CH37" s="10"/>
      <c r="CI37" s="9"/>
      <c r="CJ37" s="12"/>
      <c r="CK37" s="26"/>
      <c r="CL37" s="12">
        <f t="shared" si="2"/>
        <v>0</v>
      </c>
      <c r="CM37" s="26"/>
      <c r="CN37" s="9"/>
      <c r="CO37" s="9"/>
      <c r="CP37" s="9"/>
      <c r="CQ37" s="10"/>
      <c r="CR37" s="9"/>
      <c r="CS37" s="12"/>
      <c r="CT37" s="26"/>
      <c r="CU37" s="57">
        <f t="shared" si="3"/>
        <v>0</v>
      </c>
      <c r="CV37" s="57"/>
      <c r="CW37" s="26"/>
    </row>
    <row r="38" spans="1:101" s="13" customFormat="1" ht="15.75" customHeight="1">
      <c r="A38" s="114">
        <v>139</v>
      </c>
      <c r="B38" s="112" t="s">
        <v>28</v>
      </c>
      <c r="C38" s="15" t="s">
        <v>190</v>
      </c>
      <c r="D38" s="15" t="s">
        <v>191</v>
      </c>
      <c r="E38" s="15"/>
      <c r="F38" s="32">
        <v>228100</v>
      </c>
      <c r="G38" s="9" t="s">
        <v>328</v>
      </c>
      <c r="H38" s="9">
        <v>5</v>
      </c>
      <c r="I38" s="10">
        <v>239051</v>
      </c>
      <c r="J38" s="27">
        <v>4</v>
      </c>
      <c r="K38" s="26"/>
      <c r="L38" s="25"/>
      <c r="M38" s="9"/>
      <c r="N38" s="10"/>
      <c r="O38" s="27"/>
      <c r="P38" s="26"/>
      <c r="Q38" s="24" t="s">
        <v>19</v>
      </c>
      <c r="R38" s="30">
        <v>3</v>
      </c>
      <c r="S38" s="10">
        <v>232415</v>
      </c>
      <c r="T38" s="11">
        <v>5</v>
      </c>
      <c r="U38" s="26"/>
      <c r="V38" s="12"/>
      <c r="W38" s="32">
        <v>46200</v>
      </c>
      <c r="X38" s="9"/>
      <c r="Y38" s="30"/>
      <c r="Z38" s="10"/>
      <c r="AA38" s="9"/>
      <c r="AB38" s="26"/>
      <c r="AC38" s="9"/>
      <c r="AD38" s="9"/>
      <c r="AE38" s="32"/>
      <c r="AF38" s="11"/>
      <c r="AG38" s="57"/>
      <c r="AH38" s="57">
        <f t="shared" si="0"/>
        <v>0</v>
      </c>
      <c r="AI38" s="26"/>
      <c r="AJ38" s="32">
        <v>228100</v>
      </c>
      <c r="AK38" s="9" t="s">
        <v>328</v>
      </c>
      <c r="AL38" s="30">
        <v>4</v>
      </c>
      <c r="AM38" s="32">
        <v>229344</v>
      </c>
      <c r="AN38" s="11">
        <v>2</v>
      </c>
      <c r="AO38" s="26"/>
      <c r="AP38" s="11" t="s">
        <v>328</v>
      </c>
      <c r="AQ38" s="30">
        <v>2</v>
      </c>
      <c r="AR38" s="10"/>
      <c r="AS38" s="11"/>
      <c r="AT38" s="12"/>
      <c r="AU38" s="26"/>
      <c r="AV38" s="32">
        <v>135100</v>
      </c>
      <c r="AW38" s="9"/>
      <c r="AX38" s="30"/>
      <c r="AY38" s="10"/>
      <c r="AZ38" s="11"/>
      <c r="BA38" s="26"/>
      <c r="BB38" s="9"/>
      <c r="BC38" s="30"/>
      <c r="BD38" s="10"/>
      <c r="BE38" s="9"/>
      <c r="BF38" s="57"/>
      <c r="BG38" s="26"/>
      <c r="BH38" s="57">
        <f t="shared" si="1"/>
        <v>0</v>
      </c>
      <c r="BI38" s="26"/>
      <c r="BJ38" s="11"/>
      <c r="BK38" s="9"/>
      <c r="BL38" s="9"/>
      <c r="BM38" s="32"/>
      <c r="BN38" s="11"/>
      <c r="BO38" s="26"/>
      <c r="BP38" s="30"/>
      <c r="BQ38" s="30"/>
      <c r="BR38" s="10"/>
      <c r="BS38" s="11"/>
      <c r="BT38" s="12"/>
      <c r="BU38" s="26"/>
      <c r="BV38" s="9"/>
      <c r="BW38" s="30"/>
      <c r="BX38" s="10"/>
      <c r="BY38" s="11"/>
      <c r="BZ38" s="26"/>
      <c r="CA38" s="9"/>
      <c r="CB38" s="9"/>
      <c r="CC38" s="10"/>
      <c r="CD38" s="11"/>
      <c r="CE38" s="26"/>
      <c r="CF38" s="9"/>
      <c r="CG38" s="9"/>
      <c r="CH38" s="10"/>
      <c r="CI38" s="9"/>
      <c r="CJ38" s="12"/>
      <c r="CK38" s="26"/>
      <c r="CL38" s="12">
        <f t="shared" si="2"/>
        <v>0</v>
      </c>
      <c r="CM38" s="26"/>
      <c r="CN38" s="9"/>
      <c r="CO38" s="9"/>
      <c r="CP38" s="9"/>
      <c r="CQ38" s="10"/>
      <c r="CR38" s="9"/>
      <c r="CS38" s="12"/>
      <c r="CT38" s="26"/>
      <c r="CU38" s="57">
        <f t="shared" si="3"/>
        <v>0</v>
      </c>
      <c r="CV38" s="57"/>
      <c r="CW38" s="26"/>
    </row>
    <row r="39" spans="1:101" s="13" customFormat="1" ht="15.75" customHeight="1">
      <c r="A39" s="114">
        <v>134</v>
      </c>
      <c r="B39" s="112" t="s">
        <v>29</v>
      </c>
      <c r="C39" s="15" t="s">
        <v>317</v>
      </c>
      <c r="D39" s="15" t="s">
        <v>183</v>
      </c>
      <c r="E39" s="15"/>
      <c r="F39" s="32">
        <v>229547</v>
      </c>
      <c r="G39" s="9" t="s">
        <v>329</v>
      </c>
      <c r="H39" s="9">
        <v>6</v>
      </c>
      <c r="I39" s="10">
        <v>242227</v>
      </c>
      <c r="J39" s="27">
        <v>4</v>
      </c>
      <c r="K39" s="26"/>
      <c r="L39" s="25"/>
      <c r="M39" s="9"/>
      <c r="N39" s="10"/>
      <c r="O39" s="27"/>
      <c r="P39" s="26"/>
      <c r="Q39" s="24" t="s">
        <v>19</v>
      </c>
      <c r="R39" s="30">
        <v>6</v>
      </c>
      <c r="S39" s="10">
        <v>229547</v>
      </c>
      <c r="T39" s="11">
        <v>4</v>
      </c>
      <c r="U39" s="26"/>
      <c r="V39" s="12"/>
      <c r="W39" s="32">
        <v>46600</v>
      </c>
      <c r="X39" s="9"/>
      <c r="Y39" s="30"/>
      <c r="Z39" s="10"/>
      <c r="AA39" s="9"/>
      <c r="AB39" s="26"/>
      <c r="AC39" s="9"/>
      <c r="AD39" s="9"/>
      <c r="AE39" s="32"/>
      <c r="AF39" s="11"/>
      <c r="AG39" s="57"/>
      <c r="AH39" s="57">
        <f t="shared" si="0"/>
        <v>0</v>
      </c>
      <c r="AI39" s="26"/>
      <c r="AJ39" s="32">
        <v>229547</v>
      </c>
      <c r="AK39" s="9" t="s">
        <v>329</v>
      </c>
      <c r="AL39" s="30">
        <v>5</v>
      </c>
      <c r="AM39" s="32" t="s">
        <v>343</v>
      </c>
      <c r="AN39" s="11">
        <v>6</v>
      </c>
      <c r="AO39" s="26"/>
      <c r="AP39" s="11" t="s">
        <v>329</v>
      </c>
      <c r="AQ39" s="30">
        <v>4</v>
      </c>
      <c r="AR39" s="10"/>
      <c r="AS39" s="11"/>
      <c r="AT39" s="12"/>
      <c r="AU39" s="26"/>
      <c r="AV39" s="32">
        <v>135100</v>
      </c>
      <c r="AW39" s="9"/>
      <c r="AX39" s="30"/>
      <c r="AY39" s="10"/>
      <c r="AZ39" s="11"/>
      <c r="BA39" s="26"/>
      <c r="BB39" s="9"/>
      <c r="BC39" s="30"/>
      <c r="BD39" s="10"/>
      <c r="BE39" s="9"/>
      <c r="BF39" s="57"/>
      <c r="BG39" s="26"/>
      <c r="BH39" s="57">
        <f t="shared" si="1"/>
        <v>0</v>
      </c>
      <c r="BI39" s="26"/>
      <c r="BJ39" s="11"/>
      <c r="BK39" s="9"/>
      <c r="BL39" s="9"/>
      <c r="BM39" s="32"/>
      <c r="BN39" s="11"/>
      <c r="BO39" s="26"/>
      <c r="BP39" s="30"/>
      <c r="BQ39" s="30"/>
      <c r="BR39" s="10"/>
      <c r="BS39" s="11"/>
      <c r="BT39" s="12"/>
      <c r="BU39" s="26"/>
      <c r="BV39" s="11"/>
      <c r="BW39" s="30"/>
      <c r="BX39" s="10"/>
      <c r="BY39" s="11"/>
      <c r="BZ39" s="26"/>
      <c r="CA39" s="9"/>
      <c r="CB39" s="9"/>
      <c r="CC39" s="10"/>
      <c r="CD39" s="11"/>
      <c r="CE39" s="26"/>
      <c r="CF39" s="9"/>
      <c r="CG39" s="9"/>
      <c r="CH39" s="10"/>
      <c r="CI39" s="9"/>
      <c r="CJ39" s="12"/>
      <c r="CK39" s="26"/>
      <c r="CL39" s="12">
        <f t="shared" si="2"/>
        <v>0</v>
      </c>
      <c r="CM39" s="26"/>
      <c r="CN39" s="9"/>
      <c r="CO39" s="9"/>
      <c r="CP39" s="14"/>
      <c r="CQ39" s="10"/>
      <c r="CR39" s="9"/>
      <c r="CS39" s="12"/>
      <c r="CT39" s="26"/>
      <c r="CU39" s="57">
        <f t="shared" si="3"/>
        <v>0</v>
      </c>
      <c r="CV39" s="57"/>
      <c r="CW39" s="26"/>
    </row>
    <row r="40" spans="1:101" s="13" customFormat="1" ht="15.75" customHeight="1">
      <c r="A40" s="114">
        <v>127</v>
      </c>
      <c r="B40" s="112" t="s">
        <v>29</v>
      </c>
      <c r="C40" s="15" t="s">
        <v>174</v>
      </c>
      <c r="D40" s="15" t="s">
        <v>175</v>
      </c>
      <c r="E40" s="15"/>
      <c r="F40" s="32">
        <v>225494</v>
      </c>
      <c r="G40" s="9" t="s">
        <v>19</v>
      </c>
      <c r="H40" s="9">
        <v>6</v>
      </c>
      <c r="I40" s="10">
        <v>237801</v>
      </c>
      <c r="J40" s="27">
        <v>1</v>
      </c>
      <c r="K40" s="26"/>
      <c r="L40" s="24"/>
      <c r="M40" s="9"/>
      <c r="N40" s="10"/>
      <c r="O40" s="28"/>
      <c r="P40" s="26"/>
      <c r="Q40" s="24" t="s">
        <v>328</v>
      </c>
      <c r="R40" s="30">
        <v>2</v>
      </c>
      <c r="S40" s="10">
        <v>225494</v>
      </c>
      <c r="T40" s="11">
        <v>4</v>
      </c>
      <c r="U40" s="26"/>
      <c r="V40" s="12"/>
      <c r="W40" s="32">
        <v>46100</v>
      </c>
      <c r="X40" s="9"/>
      <c r="Y40" s="30"/>
      <c r="Z40" s="10"/>
      <c r="AA40" s="9"/>
      <c r="AB40" s="26"/>
      <c r="AC40" s="9"/>
      <c r="AD40" s="9"/>
      <c r="AE40" s="32"/>
      <c r="AF40" s="11"/>
      <c r="AG40" s="57"/>
      <c r="AH40" s="57">
        <f t="shared" si="0"/>
        <v>0</v>
      </c>
      <c r="AI40" s="26"/>
      <c r="AJ40" s="32">
        <v>225494</v>
      </c>
      <c r="AK40" s="9" t="s">
        <v>328</v>
      </c>
      <c r="AL40" s="30">
        <v>6</v>
      </c>
      <c r="AM40" s="32" t="s">
        <v>343</v>
      </c>
      <c r="AN40" s="11">
        <v>6</v>
      </c>
      <c r="AO40" s="26"/>
      <c r="AP40" s="11" t="s">
        <v>329</v>
      </c>
      <c r="AQ40" s="30">
        <v>3</v>
      </c>
      <c r="AR40" s="10"/>
      <c r="AS40" s="9"/>
      <c r="AT40" s="12"/>
      <c r="AU40" s="26"/>
      <c r="AV40" s="32">
        <v>135400</v>
      </c>
      <c r="AW40" s="9"/>
      <c r="AX40" s="30"/>
      <c r="AY40" s="10"/>
      <c r="AZ40" s="11"/>
      <c r="BA40" s="26"/>
      <c r="BB40" s="9"/>
      <c r="BC40" s="30"/>
      <c r="BD40" s="10"/>
      <c r="BE40" s="9"/>
      <c r="BF40" s="57"/>
      <c r="BG40" s="26"/>
      <c r="BH40" s="57">
        <f t="shared" si="1"/>
        <v>0</v>
      </c>
      <c r="BI40" s="26"/>
      <c r="BJ40" s="11"/>
      <c r="BK40" s="9"/>
      <c r="BL40" s="9"/>
      <c r="BM40" s="32"/>
      <c r="BN40" s="11"/>
      <c r="BO40" s="26"/>
      <c r="BP40" s="30"/>
      <c r="BQ40" s="9"/>
      <c r="BR40" s="32"/>
      <c r="BS40" s="11"/>
      <c r="BT40" s="12"/>
      <c r="BU40" s="26"/>
      <c r="BV40" s="9"/>
      <c r="BW40" s="30"/>
      <c r="BX40" s="10"/>
      <c r="BY40" s="9"/>
      <c r="BZ40" s="26"/>
      <c r="CA40" s="9"/>
      <c r="CB40" s="9"/>
      <c r="CC40" s="10"/>
      <c r="CD40" s="11"/>
      <c r="CE40" s="26"/>
      <c r="CF40" s="11"/>
      <c r="CG40" s="9"/>
      <c r="CH40" s="10"/>
      <c r="CI40" s="9"/>
      <c r="CJ40" s="12"/>
      <c r="CK40" s="26"/>
      <c r="CL40" s="12">
        <f t="shared" si="2"/>
        <v>0</v>
      </c>
      <c r="CM40" s="26"/>
      <c r="CN40" s="9"/>
      <c r="CO40" s="9"/>
      <c r="CP40" s="9"/>
      <c r="CQ40" s="10"/>
      <c r="CR40" s="9"/>
      <c r="CS40" s="12"/>
      <c r="CT40" s="26"/>
      <c r="CU40" s="57">
        <f t="shared" si="3"/>
        <v>0</v>
      </c>
      <c r="CV40" s="57"/>
      <c r="CW40" s="26"/>
    </row>
    <row r="41" spans="1:112" s="13" customFormat="1" ht="15.75" customHeight="1">
      <c r="A41" s="114">
        <v>108</v>
      </c>
      <c r="B41" s="112" t="s">
        <v>28</v>
      </c>
      <c r="C41" s="15" t="s">
        <v>146</v>
      </c>
      <c r="D41" s="15" t="s">
        <v>147</v>
      </c>
      <c r="E41" s="15"/>
      <c r="F41" s="32">
        <v>230100</v>
      </c>
      <c r="G41" s="9" t="s">
        <v>329</v>
      </c>
      <c r="H41" s="9">
        <v>5</v>
      </c>
      <c r="I41" s="10">
        <v>243629</v>
      </c>
      <c r="J41" s="27">
        <v>6</v>
      </c>
      <c r="K41" s="26"/>
      <c r="L41" s="24"/>
      <c r="M41" s="9"/>
      <c r="N41" s="10"/>
      <c r="O41" s="28"/>
      <c r="P41" s="26"/>
      <c r="Q41" s="24" t="s">
        <v>329</v>
      </c>
      <c r="R41" s="9">
        <v>4</v>
      </c>
      <c r="S41" s="10" t="s">
        <v>77</v>
      </c>
      <c r="T41" s="11">
        <v>2</v>
      </c>
      <c r="U41" s="26"/>
      <c r="V41" s="12"/>
      <c r="W41" s="32">
        <v>45600</v>
      </c>
      <c r="X41" s="9"/>
      <c r="Y41" s="30"/>
      <c r="Z41" s="10"/>
      <c r="AA41" s="9"/>
      <c r="AB41" s="26"/>
      <c r="AC41" s="9"/>
      <c r="AD41" s="9"/>
      <c r="AE41" s="32"/>
      <c r="AF41" s="11"/>
      <c r="AG41" s="57"/>
      <c r="AH41" s="57">
        <f t="shared" si="0"/>
        <v>0</v>
      </c>
      <c r="AI41" s="26"/>
      <c r="AJ41" s="32">
        <v>230100</v>
      </c>
      <c r="AK41" s="9" t="s">
        <v>329</v>
      </c>
      <c r="AL41" s="30">
        <v>3</v>
      </c>
      <c r="AM41" s="32">
        <v>254338</v>
      </c>
      <c r="AN41" s="11" t="s">
        <v>374</v>
      </c>
      <c r="AO41" s="26"/>
      <c r="AP41" s="11" t="s">
        <v>19</v>
      </c>
      <c r="AQ41" s="30">
        <v>7</v>
      </c>
      <c r="AR41" s="10" t="s">
        <v>374</v>
      </c>
      <c r="AS41" s="9"/>
      <c r="AT41" s="12"/>
      <c r="AU41" s="26"/>
      <c r="AV41" s="32">
        <v>136100</v>
      </c>
      <c r="AW41" s="9"/>
      <c r="AX41" s="30"/>
      <c r="AY41" s="10"/>
      <c r="AZ41" s="11"/>
      <c r="BA41" s="26"/>
      <c r="BB41" s="9"/>
      <c r="BC41" s="30"/>
      <c r="BD41" s="10"/>
      <c r="BE41" s="9"/>
      <c r="BF41" s="57"/>
      <c r="BG41" s="26"/>
      <c r="BH41" s="57">
        <f t="shared" si="1"/>
        <v>0</v>
      </c>
      <c r="BI41" s="26"/>
      <c r="BJ41" s="11"/>
      <c r="BK41" s="11"/>
      <c r="BL41" s="9"/>
      <c r="BM41" s="32"/>
      <c r="BN41" s="11"/>
      <c r="BO41" s="26"/>
      <c r="BP41" s="30"/>
      <c r="BQ41" s="30"/>
      <c r="BR41" s="32"/>
      <c r="BS41" s="11"/>
      <c r="BT41" s="12"/>
      <c r="BU41" s="26"/>
      <c r="BV41" s="9"/>
      <c r="BW41" s="30"/>
      <c r="BX41" s="10"/>
      <c r="BY41" s="9"/>
      <c r="BZ41" s="26"/>
      <c r="CA41" s="9"/>
      <c r="CB41" s="9"/>
      <c r="CC41" s="10"/>
      <c r="CD41" s="11"/>
      <c r="CE41" s="26"/>
      <c r="CF41" s="11"/>
      <c r="CG41" s="9"/>
      <c r="CH41" s="10"/>
      <c r="CI41" s="9"/>
      <c r="CJ41" s="12"/>
      <c r="CK41" s="26"/>
      <c r="CL41" s="12">
        <f t="shared" si="2"/>
        <v>0</v>
      </c>
      <c r="CM41" s="26"/>
      <c r="CN41" s="9"/>
      <c r="CO41" s="9"/>
      <c r="CP41" s="9"/>
      <c r="CQ41" s="10"/>
      <c r="CR41" s="9"/>
      <c r="CS41" s="12"/>
      <c r="CT41" s="26"/>
      <c r="CU41" s="57">
        <f t="shared" si="3"/>
        <v>0</v>
      </c>
      <c r="CV41" s="57"/>
      <c r="CW41" s="26"/>
      <c r="CX41" s="307"/>
      <c r="CY41" s="307"/>
      <c r="CZ41" s="307"/>
      <c r="DA41" s="307"/>
      <c r="DB41" s="307"/>
      <c r="DC41" s="307"/>
      <c r="DD41" s="307"/>
      <c r="DE41" s="307"/>
      <c r="DF41" s="307"/>
      <c r="DG41" s="307"/>
      <c r="DH41" s="307"/>
    </row>
    <row r="42" spans="1:101" s="13" customFormat="1" ht="15.75" customHeight="1">
      <c r="A42" s="114">
        <v>106</v>
      </c>
      <c r="B42" s="112" t="s">
        <v>34</v>
      </c>
      <c r="C42" s="15" t="s">
        <v>73</v>
      </c>
      <c r="D42" s="15" t="s">
        <v>144</v>
      </c>
      <c r="E42" s="15"/>
      <c r="F42" s="32">
        <v>229490</v>
      </c>
      <c r="G42" s="9" t="s">
        <v>19</v>
      </c>
      <c r="H42" s="9">
        <v>5</v>
      </c>
      <c r="I42" s="10">
        <v>239234</v>
      </c>
      <c r="J42" s="27">
        <v>4</v>
      </c>
      <c r="K42" s="26"/>
      <c r="L42" s="25"/>
      <c r="M42" s="9"/>
      <c r="N42" s="10"/>
      <c r="O42" s="27"/>
      <c r="P42" s="26"/>
      <c r="Q42" s="24" t="s">
        <v>19</v>
      </c>
      <c r="R42" s="30">
        <v>4</v>
      </c>
      <c r="S42" s="10">
        <v>229490</v>
      </c>
      <c r="T42" s="11">
        <v>3</v>
      </c>
      <c r="U42" s="26"/>
      <c r="V42" s="12"/>
      <c r="W42" s="32">
        <v>46700</v>
      </c>
      <c r="X42" s="9"/>
      <c r="Y42" s="30"/>
      <c r="Z42" s="10"/>
      <c r="AA42" s="9"/>
      <c r="AB42" s="26"/>
      <c r="AC42" s="9"/>
      <c r="AD42" s="9"/>
      <c r="AE42" s="32"/>
      <c r="AF42" s="11"/>
      <c r="AG42" s="57"/>
      <c r="AH42" s="57">
        <f t="shared" si="0"/>
        <v>0</v>
      </c>
      <c r="AI42" s="26"/>
      <c r="AJ42" s="32">
        <v>229490</v>
      </c>
      <c r="AK42" s="9" t="s">
        <v>19</v>
      </c>
      <c r="AL42" s="30">
        <v>3</v>
      </c>
      <c r="AM42" s="32">
        <v>231448</v>
      </c>
      <c r="AN42" s="11">
        <v>1</v>
      </c>
      <c r="AO42" s="26"/>
      <c r="AP42" s="11" t="s">
        <v>328</v>
      </c>
      <c r="AQ42" s="30">
        <v>3</v>
      </c>
      <c r="AR42" s="10"/>
      <c r="AS42" s="11"/>
      <c r="AT42" s="12"/>
      <c r="AU42" s="26"/>
      <c r="AV42" s="32">
        <v>136400</v>
      </c>
      <c r="AW42" s="9"/>
      <c r="AX42" s="30"/>
      <c r="AY42" s="10"/>
      <c r="AZ42" s="11"/>
      <c r="BA42" s="26"/>
      <c r="BB42" s="9"/>
      <c r="BC42" s="30"/>
      <c r="BD42" s="10"/>
      <c r="BE42" s="9"/>
      <c r="BF42" s="57"/>
      <c r="BG42" s="26"/>
      <c r="BH42" s="57">
        <f t="shared" si="1"/>
        <v>0</v>
      </c>
      <c r="BI42" s="26"/>
      <c r="BJ42" s="11"/>
      <c r="BK42" s="9"/>
      <c r="BL42" s="9"/>
      <c r="BM42" s="32"/>
      <c r="BN42" s="11"/>
      <c r="BO42" s="26"/>
      <c r="BP42" s="30"/>
      <c r="BQ42" s="30"/>
      <c r="BR42" s="32"/>
      <c r="BS42" s="11"/>
      <c r="BT42" s="12"/>
      <c r="BU42" s="26"/>
      <c r="BV42" s="11"/>
      <c r="BW42" s="30"/>
      <c r="BX42" s="10"/>
      <c r="BY42" s="11"/>
      <c r="BZ42" s="26"/>
      <c r="CA42" s="9"/>
      <c r="CB42" s="9"/>
      <c r="CC42" s="10"/>
      <c r="CD42" s="11"/>
      <c r="CE42" s="26"/>
      <c r="CF42" s="9"/>
      <c r="CG42" s="9"/>
      <c r="CH42" s="10"/>
      <c r="CI42" s="9"/>
      <c r="CJ42" s="12"/>
      <c r="CK42" s="26"/>
      <c r="CL42" s="12">
        <f t="shared" si="2"/>
        <v>0</v>
      </c>
      <c r="CM42" s="26"/>
      <c r="CN42" s="9"/>
      <c r="CO42" s="9"/>
      <c r="CP42" s="14"/>
      <c r="CQ42" s="10"/>
      <c r="CR42" s="9"/>
      <c r="CS42" s="12"/>
      <c r="CT42" s="26"/>
      <c r="CU42" s="57">
        <f t="shared" si="3"/>
        <v>0</v>
      </c>
      <c r="CV42" s="57"/>
      <c r="CW42" s="26"/>
    </row>
    <row r="43" spans="1:101" s="13" customFormat="1" ht="15.75" customHeight="1">
      <c r="A43" s="114">
        <v>130</v>
      </c>
      <c r="B43" s="112" t="s">
        <v>28</v>
      </c>
      <c r="C43" s="15" t="s">
        <v>179</v>
      </c>
      <c r="D43" s="15" t="s">
        <v>180</v>
      </c>
      <c r="E43" s="33"/>
      <c r="F43" s="32">
        <v>233300</v>
      </c>
      <c r="G43" s="9" t="s">
        <v>19</v>
      </c>
      <c r="H43" s="9">
        <v>1</v>
      </c>
      <c r="I43" s="10">
        <v>245581</v>
      </c>
      <c r="J43" s="27">
        <v>6</v>
      </c>
      <c r="K43" s="26"/>
      <c r="L43" s="25"/>
      <c r="M43" s="9"/>
      <c r="N43" s="10"/>
      <c r="O43" s="27"/>
      <c r="P43" s="26"/>
      <c r="Q43" s="24" t="s">
        <v>329</v>
      </c>
      <c r="R43" s="30">
        <v>5</v>
      </c>
      <c r="S43" s="10" t="s">
        <v>77</v>
      </c>
      <c r="T43" s="11">
        <v>4</v>
      </c>
      <c r="U43" s="26"/>
      <c r="V43" s="12"/>
      <c r="W43" s="32">
        <v>48300</v>
      </c>
      <c r="X43" s="9"/>
      <c r="Y43" s="30"/>
      <c r="Z43" s="10"/>
      <c r="AA43" s="9"/>
      <c r="AB43" s="26"/>
      <c r="AC43" s="9"/>
      <c r="AD43" s="9"/>
      <c r="AE43" s="32"/>
      <c r="AF43" s="11"/>
      <c r="AG43" s="57"/>
      <c r="AH43" s="57">
        <f t="shared" si="0"/>
        <v>0</v>
      </c>
      <c r="AI43" s="26"/>
      <c r="AJ43" s="32">
        <v>233300</v>
      </c>
      <c r="AK43" s="9" t="s">
        <v>329</v>
      </c>
      <c r="AL43" s="30">
        <v>2</v>
      </c>
      <c r="AM43" s="32">
        <v>239853</v>
      </c>
      <c r="AN43" s="11">
        <v>4</v>
      </c>
      <c r="AO43" s="26"/>
      <c r="AP43" s="11" t="s">
        <v>19</v>
      </c>
      <c r="AQ43" s="30">
        <v>6</v>
      </c>
      <c r="AR43" s="10"/>
      <c r="AS43" s="11"/>
      <c r="AT43" s="12"/>
      <c r="AU43" s="26"/>
      <c r="AV43" s="32">
        <v>136400</v>
      </c>
      <c r="AW43" s="9"/>
      <c r="AX43" s="30"/>
      <c r="AY43" s="10"/>
      <c r="AZ43" s="11"/>
      <c r="BA43" s="26"/>
      <c r="BB43" s="9"/>
      <c r="BC43" s="30"/>
      <c r="BD43" s="10"/>
      <c r="BE43" s="9"/>
      <c r="BF43" s="57"/>
      <c r="BG43" s="26"/>
      <c r="BH43" s="57">
        <f t="shared" si="1"/>
        <v>0</v>
      </c>
      <c r="BI43" s="26"/>
      <c r="BJ43" s="11"/>
      <c r="BK43" s="9"/>
      <c r="BL43" s="9"/>
      <c r="BM43" s="32"/>
      <c r="BN43" s="11"/>
      <c r="BO43" s="26"/>
      <c r="BP43" s="30"/>
      <c r="BQ43" s="30"/>
      <c r="BR43" s="32"/>
      <c r="BS43" s="11"/>
      <c r="BT43" s="12"/>
      <c r="BU43" s="26"/>
      <c r="BV43" s="11"/>
      <c r="BW43" s="30"/>
      <c r="BX43" s="10"/>
      <c r="BY43" s="11"/>
      <c r="BZ43" s="26"/>
      <c r="CA43" s="9"/>
      <c r="CB43" s="9"/>
      <c r="CC43" s="10"/>
      <c r="CD43" s="11"/>
      <c r="CE43" s="26"/>
      <c r="CF43" s="9"/>
      <c r="CG43" s="9"/>
      <c r="CH43" s="10"/>
      <c r="CI43" s="9"/>
      <c r="CJ43" s="12"/>
      <c r="CK43" s="26"/>
      <c r="CL43" s="12">
        <f t="shared" si="2"/>
        <v>0</v>
      </c>
      <c r="CM43" s="26"/>
      <c r="CN43" s="9"/>
      <c r="CO43" s="9"/>
      <c r="CP43" s="9"/>
      <c r="CQ43" s="10"/>
      <c r="CR43" s="9"/>
      <c r="CS43" s="12"/>
      <c r="CT43" s="26"/>
      <c r="CU43" s="57">
        <f t="shared" si="3"/>
        <v>0</v>
      </c>
      <c r="CV43" s="57"/>
      <c r="CW43" s="26"/>
    </row>
    <row r="44" spans="1:101" s="13" customFormat="1" ht="15.75" customHeight="1">
      <c r="A44" s="114">
        <v>120</v>
      </c>
      <c r="B44" s="112" t="s">
        <v>34</v>
      </c>
      <c r="C44" s="15" t="s">
        <v>97</v>
      </c>
      <c r="D44" s="15" t="s">
        <v>166</v>
      </c>
      <c r="E44" s="33"/>
      <c r="F44" s="32">
        <v>227100</v>
      </c>
      <c r="G44" s="9" t="s">
        <v>19</v>
      </c>
      <c r="H44" s="9">
        <v>4</v>
      </c>
      <c r="I44" s="10">
        <v>238013</v>
      </c>
      <c r="J44" s="27">
        <v>2</v>
      </c>
      <c r="K44" s="26"/>
      <c r="L44" s="24"/>
      <c r="M44" s="9"/>
      <c r="N44" s="10"/>
      <c r="O44" s="28"/>
      <c r="P44" s="26"/>
      <c r="Q44" s="24" t="s">
        <v>328</v>
      </c>
      <c r="R44" s="9">
        <v>4</v>
      </c>
      <c r="S44" s="10">
        <v>246322</v>
      </c>
      <c r="T44" s="11">
        <v>6</v>
      </c>
      <c r="U44" s="26"/>
      <c r="V44" s="12"/>
      <c r="W44" s="32">
        <v>47700</v>
      </c>
      <c r="X44" s="9"/>
      <c r="Y44" s="9"/>
      <c r="Z44" s="10"/>
      <c r="AA44" s="9"/>
      <c r="AB44" s="26"/>
      <c r="AC44" s="9"/>
      <c r="AD44" s="9"/>
      <c r="AE44" s="10"/>
      <c r="AF44" s="11"/>
      <c r="AG44" s="12"/>
      <c r="AH44" s="12">
        <f t="shared" si="0"/>
        <v>0</v>
      </c>
      <c r="AI44" s="26"/>
      <c r="AJ44" s="32">
        <v>227100</v>
      </c>
      <c r="AK44" s="9" t="s">
        <v>329</v>
      </c>
      <c r="AL44" s="9">
        <v>6</v>
      </c>
      <c r="AM44" s="10">
        <v>233133</v>
      </c>
      <c r="AN44" s="11">
        <v>1</v>
      </c>
      <c r="AO44" s="26"/>
      <c r="AP44" s="11" t="s">
        <v>328</v>
      </c>
      <c r="AQ44" s="30">
        <v>5</v>
      </c>
      <c r="AR44" s="10"/>
      <c r="AS44" s="9"/>
      <c r="AT44" s="12"/>
      <c r="AU44" s="26"/>
      <c r="AV44" s="32">
        <v>137400</v>
      </c>
      <c r="AW44" s="9"/>
      <c r="AX44" s="9"/>
      <c r="AY44" s="10"/>
      <c r="AZ44" s="11"/>
      <c r="BA44" s="26"/>
      <c r="BB44" s="9"/>
      <c r="BC44" s="9"/>
      <c r="BD44" s="10"/>
      <c r="BE44" s="9"/>
      <c r="BF44" s="12"/>
      <c r="BG44" s="26"/>
      <c r="BH44" s="12">
        <f t="shared" si="1"/>
        <v>0</v>
      </c>
      <c r="BI44" s="26"/>
      <c r="BJ44" s="11"/>
      <c r="BK44" s="9"/>
      <c r="BL44" s="9"/>
      <c r="BM44" s="10"/>
      <c r="BN44" s="11"/>
      <c r="BO44" s="26"/>
      <c r="BP44" s="9"/>
      <c r="BQ44" s="9"/>
      <c r="BR44" s="10"/>
      <c r="BS44" s="11"/>
      <c r="BT44" s="12"/>
      <c r="BU44" s="26"/>
      <c r="BV44" s="9"/>
      <c r="BW44" s="9"/>
      <c r="BX44" s="10"/>
      <c r="BY44" s="9"/>
      <c r="BZ44" s="26"/>
      <c r="CA44" s="9"/>
      <c r="CB44" s="14"/>
      <c r="CC44" s="10"/>
      <c r="CD44" s="11"/>
      <c r="CE44" s="26"/>
      <c r="CF44" s="9"/>
      <c r="CG44" s="9"/>
      <c r="CH44" s="10"/>
      <c r="CI44" s="9"/>
      <c r="CJ44" s="12"/>
      <c r="CK44" s="26"/>
      <c r="CL44" s="12">
        <f t="shared" si="2"/>
        <v>0</v>
      </c>
      <c r="CM44" s="26"/>
      <c r="CN44" s="9"/>
      <c r="CO44" s="9"/>
      <c r="CP44" s="9"/>
      <c r="CQ44" s="10"/>
      <c r="CR44" s="9"/>
      <c r="CS44" s="12"/>
      <c r="CT44" s="26"/>
      <c r="CU44" s="12">
        <f t="shared" si="3"/>
        <v>0</v>
      </c>
      <c r="CV44" s="12"/>
      <c r="CW44" s="26"/>
    </row>
    <row r="45" spans="1:101" s="13" customFormat="1" ht="15.75" customHeight="1">
      <c r="A45" s="114">
        <v>104</v>
      </c>
      <c r="B45" s="112" t="s">
        <v>28</v>
      </c>
      <c r="C45" s="15" t="s">
        <v>140</v>
      </c>
      <c r="D45" s="15" t="s">
        <v>141</v>
      </c>
      <c r="E45" s="33"/>
      <c r="F45" s="32">
        <v>234018</v>
      </c>
      <c r="G45" s="9" t="s">
        <v>330</v>
      </c>
      <c r="H45" s="9">
        <v>5</v>
      </c>
      <c r="I45" s="10">
        <v>243100</v>
      </c>
      <c r="J45" s="27">
        <v>2</v>
      </c>
      <c r="K45" s="26"/>
      <c r="L45" s="25"/>
      <c r="M45" s="9"/>
      <c r="N45" s="10"/>
      <c r="O45" s="27"/>
      <c r="P45" s="26"/>
      <c r="Q45" s="24" t="s">
        <v>330</v>
      </c>
      <c r="R45" s="30">
        <v>5</v>
      </c>
      <c r="S45" s="10">
        <v>234018</v>
      </c>
      <c r="T45" s="11">
        <v>3</v>
      </c>
      <c r="U45" s="26"/>
      <c r="V45" s="12"/>
      <c r="W45" s="32">
        <v>48100</v>
      </c>
      <c r="X45" s="9"/>
      <c r="Y45" s="30"/>
      <c r="Z45" s="10"/>
      <c r="AA45" s="9"/>
      <c r="AB45" s="26"/>
      <c r="AC45" s="9"/>
      <c r="AD45" s="9"/>
      <c r="AE45" s="32"/>
      <c r="AF45" s="11"/>
      <c r="AG45" s="57"/>
      <c r="AH45" s="57">
        <f t="shared" si="0"/>
        <v>0</v>
      </c>
      <c r="AI45" s="26"/>
      <c r="AJ45" s="32">
        <v>234018</v>
      </c>
      <c r="AK45" s="9" t="s">
        <v>329</v>
      </c>
      <c r="AL45" s="30">
        <v>1</v>
      </c>
      <c r="AM45" s="32">
        <v>235398</v>
      </c>
      <c r="AN45" s="11">
        <v>3</v>
      </c>
      <c r="AO45" s="26"/>
      <c r="AP45" s="11" t="s">
        <v>19</v>
      </c>
      <c r="AQ45" s="30">
        <v>5</v>
      </c>
      <c r="AR45" s="10"/>
      <c r="AS45" s="9"/>
      <c r="AT45" s="12"/>
      <c r="AU45" s="26"/>
      <c r="AV45" s="32">
        <v>139000</v>
      </c>
      <c r="AW45" s="10"/>
      <c r="AX45" s="30"/>
      <c r="AY45" s="10"/>
      <c r="AZ45" s="9"/>
      <c r="BA45" s="26"/>
      <c r="BB45" s="9"/>
      <c r="BC45" s="30"/>
      <c r="BD45" s="10"/>
      <c r="BE45" s="9"/>
      <c r="BF45" s="57"/>
      <c r="BG45" s="26"/>
      <c r="BH45" s="57">
        <f t="shared" si="1"/>
        <v>0</v>
      </c>
      <c r="BI45" s="26"/>
      <c r="BJ45" s="11"/>
      <c r="BK45" s="9"/>
      <c r="BL45" s="9"/>
      <c r="BM45" s="32"/>
      <c r="BN45" s="11"/>
      <c r="BO45" s="26"/>
      <c r="BP45" s="30"/>
      <c r="BQ45" s="30"/>
      <c r="BR45" s="32"/>
      <c r="BS45" s="11"/>
      <c r="BT45" s="12"/>
      <c r="BU45" s="26"/>
      <c r="BV45" s="11"/>
      <c r="BW45" s="30"/>
      <c r="BX45" s="10"/>
      <c r="BY45" s="11"/>
      <c r="BZ45" s="26"/>
      <c r="CA45" s="9"/>
      <c r="CB45" s="9"/>
      <c r="CC45" s="10"/>
      <c r="CD45" s="11"/>
      <c r="CE45" s="26"/>
      <c r="CF45" s="9"/>
      <c r="CG45" s="9"/>
      <c r="CH45" s="10"/>
      <c r="CI45" s="9"/>
      <c r="CJ45" s="12"/>
      <c r="CK45" s="26"/>
      <c r="CL45" s="12">
        <f t="shared" si="2"/>
        <v>0</v>
      </c>
      <c r="CM45" s="26"/>
      <c r="CN45" s="9"/>
      <c r="CO45" s="9"/>
      <c r="CP45" s="9"/>
      <c r="CQ45" s="10"/>
      <c r="CR45" s="9"/>
      <c r="CS45" s="12"/>
      <c r="CT45" s="26"/>
      <c r="CU45" s="57">
        <f t="shared" si="3"/>
        <v>0</v>
      </c>
      <c r="CV45" s="57"/>
      <c r="CW45" s="26"/>
    </row>
    <row r="46" spans="1:101" s="13" customFormat="1" ht="15.75" customHeight="1">
      <c r="A46" s="114">
        <v>147</v>
      </c>
      <c r="B46" s="112" t="s">
        <v>28</v>
      </c>
      <c r="C46" s="15" t="s">
        <v>201</v>
      </c>
      <c r="D46" s="15" t="s">
        <v>197</v>
      </c>
      <c r="E46" s="15"/>
      <c r="F46" s="32">
        <v>237300</v>
      </c>
      <c r="G46" s="9" t="s">
        <v>332</v>
      </c>
      <c r="H46" s="9">
        <v>4</v>
      </c>
      <c r="I46" s="10">
        <v>252843</v>
      </c>
      <c r="J46" s="27">
        <v>5</v>
      </c>
      <c r="K46" s="26"/>
      <c r="L46" s="25"/>
      <c r="M46" s="9"/>
      <c r="N46" s="10"/>
      <c r="O46" s="27"/>
      <c r="P46" s="26"/>
      <c r="Q46" s="24" t="s">
        <v>332</v>
      </c>
      <c r="R46" s="30">
        <v>2</v>
      </c>
      <c r="S46" s="10">
        <v>240622</v>
      </c>
      <c r="T46" s="11">
        <v>3</v>
      </c>
      <c r="U46" s="26"/>
      <c r="V46" s="12"/>
      <c r="W46" s="32">
        <v>49400</v>
      </c>
      <c r="X46" s="9"/>
      <c r="Y46" s="30"/>
      <c r="Z46" s="10"/>
      <c r="AA46" s="9"/>
      <c r="AB46" s="26"/>
      <c r="AC46" s="9"/>
      <c r="AD46" s="9"/>
      <c r="AE46" s="32"/>
      <c r="AF46" s="11"/>
      <c r="AG46" s="57"/>
      <c r="AH46" s="57">
        <f t="shared" si="0"/>
        <v>0</v>
      </c>
      <c r="AI46" s="26"/>
      <c r="AJ46" s="32">
        <v>237300</v>
      </c>
      <c r="AK46" s="9" t="s">
        <v>331</v>
      </c>
      <c r="AL46" s="30">
        <v>2</v>
      </c>
      <c r="AM46" s="32">
        <v>246621</v>
      </c>
      <c r="AN46" s="11">
        <v>2</v>
      </c>
      <c r="AO46" s="26"/>
      <c r="AP46" s="10" t="s">
        <v>330</v>
      </c>
      <c r="AQ46" s="30">
        <v>6</v>
      </c>
      <c r="AR46" s="12"/>
      <c r="AS46" s="9"/>
      <c r="AT46" s="12"/>
      <c r="AU46" s="26"/>
      <c r="AV46" s="32">
        <v>139100</v>
      </c>
      <c r="AW46" s="10"/>
      <c r="AX46" s="30"/>
      <c r="AY46" s="10"/>
      <c r="AZ46" s="9"/>
      <c r="BA46" s="26"/>
      <c r="BB46" s="12"/>
      <c r="BC46" s="30"/>
      <c r="BD46" s="10"/>
      <c r="BE46" s="9"/>
      <c r="BF46" s="57"/>
      <c r="BG46" s="26"/>
      <c r="BH46" s="57">
        <f t="shared" si="1"/>
        <v>0</v>
      </c>
      <c r="BI46" s="26"/>
      <c r="BJ46" s="11"/>
      <c r="BK46" s="9"/>
      <c r="BL46" s="9"/>
      <c r="BM46" s="32"/>
      <c r="BN46" s="11"/>
      <c r="BO46" s="26"/>
      <c r="BP46" s="30"/>
      <c r="BQ46" s="30"/>
      <c r="BR46" s="32"/>
      <c r="BS46" s="11"/>
      <c r="BT46" s="12"/>
      <c r="BU46" s="26"/>
      <c r="BV46" s="11"/>
      <c r="BW46" s="30"/>
      <c r="BX46" s="10"/>
      <c r="BY46" s="11"/>
      <c r="BZ46" s="26"/>
      <c r="CA46" s="9"/>
      <c r="CB46" s="9"/>
      <c r="CC46" s="10"/>
      <c r="CD46" s="11"/>
      <c r="CE46" s="26"/>
      <c r="CF46" s="9"/>
      <c r="CG46" s="9"/>
      <c r="CH46" s="10"/>
      <c r="CI46" s="9"/>
      <c r="CJ46" s="12"/>
      <c r="CK46" s="26"/>
      <c r="CL46" s="12">
        <f t="shared" si="2"/>
        <v>0</v>
      </c>
      <c r="CM46" s="26"/>
      <c r="CN46" s="9"/>
      <c r="CO46" s="9"/>
      <c r="CP46" s="9"/>
      <c r="CQ46" s="10"/>
      <c r="CR46" s="9"/>
      <c r="CS46" s="12"/>
      <c r="CT46" s="26"/>
      <c r="CU46" s="57">
        <f t="shared" si="3"/>
        <v>0</v>
      </c>
      <c r="CV46" s="57"/>
      <c r="CW46" s="26"/>
    </row>
    <row r="47" spans="1:101" s="13" customFormat="1" ht="13.5" customHeight="1">
      <c r="A47" s="114">
        <v>125</v>
      </c>
      <c r="B47" s="112" t="s">
        <v>28</v>
      </c>
      <c r="C47" s="15" t="s">
        <v>172</v>
      </c>
      <c r="D47" s="15" t="s">
        <v>173</v>
      </c>
      <c r="E47" s="15"/>
      <c r="F47" s="32">
        <v>226360</v>
      </c>
      <c r="G47" s="9" t="s">
        <v>329</v>
      </c>
      <c r="H47" s="9">
        <v>2</v>
      </c>
      <c r="I47" s="10">
        <v>241773</v>
      </c>
      <c r="J47" s="27">
        <v>3</v>
      </c>
      <c r="K47" s="26"/>
      <c r="L47" s="24"/>
      <c r="M47" s="9"/>
      <c r="N47" s="10"/>
      <c r="O47" s="28"/>
      <c r="P47" s="26"/>
      <c r="Q47" s="24" t="s">
        <v>19</v>
      </c>
      <c r="R47" s="30">
        <v>5</v>
      </c>
      <c r="S47" s="10">
        <v>236583</v>
      </c>
      <c r="T47" s="11">
        <v>6</v>
      </c>
      <c r="U47" s="26"/>
      <c r="V47" s="12"/>
      <c r="W47" s="32">
        <v>46300</v>
      </c>
      <c r="X47" s="9"/>
      <c r="Y47" s="30"/>
      <c r="Z47" s="10"/>
      <c r="AA47" s="9"/>
      <c r="AB47" s="26"/>
      <c r="AC47" s="9"/>
      <c r="AD47" s="9"/>
      <c r="AE47" s="32"/>
      <c r="AF47" s="11"/>
      <c r="AG47" s="57"/>
      <c r="AH47" s="57">
        <f t="shared" si="0"/>
        <v>0</v>
      </c>
      <c r="AI47" s="26"/>
      <c r="AJ47" s="32">
        <v>226360</v>
      </c>
      <c r="AK47" s="9" t="s">
        <v>329</v>
      </c>
      <c r="AL47" s="30">
        <v>4</v>
      </c>
      <c r="AM47" s="32">
        <v>235212</v>
      </c>
      <c r="AN47" s="11">
        <v>2</v>
      </c>
      <c r="AO47" s="26"/>
      <c r="AP47" s="11" t="s">
        <v>328</v>
      </c>
      <c r="AQ47" s="30">
        <v>6</v>
      </c>
      <c r="AR47" s="10"/>
      <c r="AS47" s="9"/>
      <c r="AT47" s="12"/>
      <c r="AU47" s="26"/>
      <c r="AV47" s="32">
        <v>139382</v>
      </c>
      <c r="AW47" s="9"/>
      <c r="AX47" s="30"/>
      <c r="AY47" s="10"/>
      <c r="AZ47" s="11"/>
      <c r="BA47" s="26"/>
      <c r="BB47" s="9"/>
      <c r="BC47" s="30"/>
      <c r="BD47" s="10"/>
      <c r="BE47" s="9"/>
      <c r="BF47" s="57"/>
      <c r="BG47" s="26"/>
      <c r="BH47" s="57">
        <f t="shared" si="1"/>
        <v>0</v>
      </c>
      <c r="BI47" s="26"/>
      <c r="BJ47" s="11"/>
      <c r="BK47" s="9"/>
      <c r="BL47" s="9"/>
      <c r="BM47" s="32"/>
      <c r="BN47" s="11"/>
      <c r="BO47" s="26"/>
      <c r="BP47" s="30"/>
      <c r="BQ47" s="30"/>
      <c r="BR47" s="10"/>
      <c r="BS47" s="11"/>
      <c r="BT47" s="12"/>
      <c r="BU47" s="26"/>
      <c r="BV47" s="9"/>
      <c r="BW47" s="30"/>
      <c r="BX47" s="10"/>
      <c r="BY47" s="9"/>
      <c r="BZ47" s="26"/>
      <c r="CA47" s="9"/>
      <c r="CB47" s="9"/>
      <c r="CC47" s="10"/>
      <c r="CD47" s="11"/>
      <c r="CE47" s="26"/>
      <c r="CF47" s="9"/>
      <c r="CG47" s="9"/>
      <c r="CH47" s="10"/>
      <c r="CI47" s="9"/>
      <c r="CJ47" s="12"/>
      <c r="CK47" s="26"/>
      <c r="CL47" s="12">
        <f t="shared" si="2"/>
        <v>0</v>
      </c>
      <c r="CM47" s="26"/>
      <c r="CN47" s="9"/>
      <c r="CO47" s="9"/>
      <c r="CP47" s="9"/>
      <c r="CQ47" s="10"/>
      <c r="CR47" s="9"/>
      <c r="CS47" s="12"/>
      <c r="CT47" s="26"/>
      <c r="CU47" s="57">
        <f t="shared" si="3"/>
        <v>0</v>
      </c>
      <c r="CV47" s="57"/>
      <c r="CW47" s="26"/>
    </row>
    <row r="48" spans="1:101" s="13" customFormat="1" ht="15.75" customHeight="1">
      <c r="A48" s="114">
        <v>152</v>
      </c>
      <c r="B48" s="112" t="s">
        <v>34</v>
      </c>
      <c r="C48" s="15" t="s">
        <v>206</v>
      </c>
      <c r="D48" s="15" t="s">
        <v>207</v>
      </c>
      <c r="E48" s="15"/>
      <c r="F48" s="32">
        <v>228508</v>
      </c>
      <c r="G48" s="9" t="s">
        <v>328</v>
      </c>
      <c r="H48" s="9">
        <v>2</v>
      </c>
      <c r="I48" s="10">
        <v>238068</v>
      </c>
      <c r="J48" s="27">
        <v>3</v>
      </c>
      <c r="K48" s="26"/>
      <c r="L48" s="25"/>
      <c r="M48" s="9"/>
      <c r="N48" s="10"/>
      <c r="O48" s="27"/>
      <c r="P48" s="26"/>
      <c r="Q48" s="24" t="s">
        <v>19</v>
      </c>
      <c r="R48" s="30">
        <v>1</v>
      </c>
      <c r="S48" s="10">
        <v>228508</v>
      </c>
      <c r="T48" s="11">
        <v>2</v>
      </c>
      <c r="U48" s="26"/>
      <c r="V48" s="12"/>
      <c r="W48" s="32">
        <v>46400</v>
      </c>
      <c r="X48" s="9"/>
      <c r="Y48" s="30"/>
      <c r="Z48" s="10"/>
      <c r="AA48" s="9"/>
      <c r="AB48" s="26"/>
      <c r="AC48" s="9"/>
      <c r="AD48" s="9"/>
      <c r="AE48" s="32"/>
      <c r="AF48" s="11"/>
      <c r="AG48" s="57"/>
      <c r="AH48" s="57">
        <f t="shared" si="0"/>
        <v>0</v>
      </c>
      <c r="AI48" s="26"/>
      <c r="AJ48" s="32">
        <v>228508</v>
      </c>
      <c r="AK48" s="9" t="s">
        <v>328</v>
      </c>
      <c r="AL48" s="30">
        <v>5</v>
      </c>
      <c r="AM48" s="32">
        <v>228766</v>
      </c>
      <c r="AN48" s="11">
        <v>1</v>
      </c>
      <c r="AO48" s="26"/>
      <c r="AP48" s="11" t="s">
        <v>328</v>
      </c>
      <c r="AQ48" s="30">
        <v>1</v>
      </c>
      <c r="AR48" s="10"/>
      <c r="AS48" s="9"/>
      <c r="AT48" s="12"/>
      <c r="AU48" s="26"/>
      <c r="AV48" s="32">
        <v>139700</v>
      </c>
      <c r="AW48" s="9"/>
      <c r="AX48" s="9"/>
      <c r="AY48" s="10"/>
      <c r="AZ48" s="11"/>
      <c r="BA48" s="26"/>
      <c r="BB48" s="9"/>
      <c r="BC48" s="9"/>
      <c r="BD48" s="10"/>
      <c r="BE48" s="9"/>
      <c r="BF48" s="57"/>
      <c r="BG48" s="26"/>
      <c r="BH48" s="57">
        <f t="shared" si="1"/>
        <v>0</v>
      </c>
      <c r="BI48" s="26"/>
      <c r="BJ48" s="11"/>
      <c r="BK48" s="9"/>
      <c r="BL48" s="9"/>
      <c r="BM48" s="10"/>
      <c r="BN48" s="11"/>
      <c r="BO48" s="26"/>
      <c r="BP48" s="30"/>
      <c r="BQ48" s="30"/>
      <c r="BR48" s="10"/>
      <c r="BS48" s="11"/>
      <c r="BT48" s="12"/>
      <c r="BU48" s="26"/>
      <c r="BV48" s="9"/>
      <c r="BW48" s="30"/>
      <c r="BX48" s="10"/>
      <c r="BY48" s="9"/>
      <c r="BZ48" s="26"/>
      <c r="CA48" s="9"/>
      <c r="CB48" s="9"/>
      <c r="CC48" s="10"/>
      <c r="CD48" s="11"/>
      <c r="CE48" s="26"/>
      <c r="CF48" s="11"/>
      <c r="CG48" s="9"/>
      <c r="CH48" s="10"/>
      <c r="CI48" s="9"/>
      <c r="CJ48" s="12"/>
      <c r="CK48" s="26"/>
      <c r="CL48" s="12">
        <f t="shared" si="2"/>
        <v>0</v>
      </c>
      <c r="CM48" s="26"/>
      <c r="CN48" s="9"/>
      <c r="CO48" s="9"/>
      <c r="CP48" s="9"/>
      <c r="CQ48" s="10"/>
      <c r="CR48" s="9"/>
      <c r="CS48" s="12"/>
      <c r="CT48" s="26"/>
      <c r="CU48" s="57">
        <f t="shared" si="3"/>
        <v>0</v>
      </c>
      <c r="CV48" s="57"/>
      <c r="CW48" s="26"/>
    </row>
    <row r="49" spans="1:101" s="13" customFormat="1" ht="15.75" customHeight="1">
      <c r="A49" s="114">
        <v>107</v>
      </c>
      <c r="B49" s="112" t="s">
        <v>77</v>
      </c>
      <c r="C49" s="15" t="s">
        <v>73</v>
      </c>
      <c r="D49" s="15" t="s">
        <v>145</v>
      </c>
      <c r="E49" s="15"/>
      <c r="F49" s="32">
        <v>235500</v>
      </c>
      <c r="G49" s="9" t="s">
        <v>330</v>
      </c>
      <c r="H49" s="9">
        <v>3</v>
      </c>
      <c r="I49" s="10">
        <v>246376</v>
      </c>
      <c r="J49" s="27">
        <v>3</v>
      </c>
      <c r="K49" s="26"/>
      <c r="L49" s="24"/>
      <c r="M49" s="9"/>
      <c r="N49" s="10"/>
      <c r="O49" s="28"/>
      <c r="P49" s="26"/>
      <c r="Q49" s="24" t="s">
        <v>331</v>
      </c>
      <c r="R49" s="30">
        <v>4</v>
      </c>
      <c r="S49" s="16">
        <v>247627</v>
      </c>
      <c r="T49" s="11">
        <v>3</v>
      </c>
      <c r="U49" s="26"/>
      <c r="V49" s="12"/>
      <c r="W49" s="32">
        <v>48200</v>
      </c>
      <c r="X49" s="9"/>
      <c r="Y49" s="30"/>
      <c r="Z49" s="10"/>
      <c r="AA49" s="9"/>
      <c r="AB49" s="26"/>
      <c r="AC49" s="9"/>
      <c r="AD49" s="9"/>
      <c r="AE49" s="32"/>
      <c r="AF49" s="11"/>
      <c r="AG49" s="57"/>
      <c r="AH49" s="57">
        <f t="shared" si="0"/>
        <v>0</v>
      </c>
      <c r="AI49" s="26"/>
      <c r="AJ49" s="32">
        <v>235500</v>
      </c>
      <c r="AK49" s="30" t="s">
        <v>330</v>
      </c>
      <c r="AL49" s="30">
        <v>6</v>
      </c>
      <c r="AM49" s="32">
        <v>241365</v>
      </c>
      <c r="AN49" s="11">
        <v>2</v>
      </c>
      <c r="AO49" s="26"/>
      <c r="AP49" s="11" t="s">
        <v>330</v>
      </c>
      <c r="AQ49" s="30">
        <v>4</v>
      </c>
      <c r="AR49" s="32"/>
      <c r="AS49" s="9"/>
      <c r="AT49" s="12"/>
      <c r="AU49" s="26"/>
      <c r="AV49" s="32">
        <v>140000</v>
      </c>
      <c r="AW49" s="9"/>
      <c r="AX49" s="30"/>
      <c r="AY49" s="10"/>
      <c r="AZ49" s="11"/>
      <c r="BA49" s="26"/>
      <c r="BB49" s="9"/>
      <c r="BC49" s="30"/>
      <c r="BD49" s="10"/>
      <c r="BE49" s="9"/>
      <c r="BF49" s="57"/>
      <c r="BG49" s="26"/>
      <c r="BH49" s="57">
        <f t="shared" si="1"/>
        <v>0</v>
      </c>
      <c r="BI49" s="26"/>
      <c r="BJ49" s="11"/>
      <c r="BK49" s="30"/>
      <c r="BL49" s="9"/>
      <c r="BM49" s="32"/>
      <c r="BN49" s="11"/>
      <c r="BO49" s="26"/>
      <c r="BP49" s="9"/>
      <c r="BQ49" s="9"/>
      <c r="BR49" s="10"/>
      <c r="BS49" s="11"/>
      <c r="BT49" s="12"/>
      <c r="BU49" s="26"/>
      <c r="BV49" s="9"/>
      <c r="BW49" s="30"/>
      <c r="BX49" s="32"/>
      <c r="BY49" s="9"/>
      <c r="BZ49" s="26"/>
      <c r="CA49" s="9"/>
      <c r="CB49" s="69"/>
      <c r="CC49" s="10"/>
      <c r="CD49" s="11"/>
      <c r="CE49" s="26"/>
      <c r="CF49" s="9"/>
      <c r="CG49" s="9"/>
      <c r="CH49" s="10"/>
      <c r="CI49" s="9"/>
      <c r="CJ49" s="12"/>
      <c r="CK49" s="26"/>
      <c r="CL49" s="12">
        <f t="shared" si="2"/>
        <v>0</v>
      </c>
      <c r="CM49" s="26"/>
      <c r="CN49" s="9"/>
      <c r="CO49" s="9"/>
      <c r="CP49" s="9"/>
      <c r="CQ49" s="10"/>
      <c r="CR49" s="9"/>
      <c r="CS49" s="12"/>
      <c r="CT49" s="26"/>
      <c r="CU49" s="57">
        <f t="shared" si="3"/>
        <v>0</v>
      </c>
      <c r="CV49" s="57"/>
      <c r="CW49" s="26"/>
    </row>
    <row r="50" spans="1:107" ht="15.75" customHeight="1" hidden="1">
      <c r="A50" s="114">
        <v>175</v>
      </c>
      <c r="B50" s="112" t="s">
        <v>29</v>
      </c>
      <c r="C50" s="15" t="s">
        <v>292</v>
      </c>
      <c r="D50" s="15" t="s">
        <v>293</v>
      </c>
      <c r="E50" s="140"/>
      <c r="F50" s="32">
        <v>220400</v>
      </c>
      <c r="G50" s="9" t="s">
        <v>12</v>
      </c>
      <c r="H50" s="9">
        <v>3</v>
      </c>
      <c r="I50" s="10" t="s">
        <v>344</v>
      </c>
      <c r="J50" s="27"/>
      <c r="K50" s="26"/>
      <c r="L50" s="24"/>
      <c r="M50" s="9"/>
      <c r="N50" s="10"/>
      <c r="O50" s="28"/>
      <c r="P50" s="26"/>
      <c r="Q50" s="24"/>
      <c r="R50" s="30"/>
      <c r="S50" s="10"/>
      <c r="T50" s="11"/>
      <c r="U50" s="26"/>
      <c r="V50" s="12"/>
      <c r="W50" s="32">
        <v>43100</v>
      </c>
      <c r="X50" s="9"/>
      <c r="Y50" s="30"/>
      <c r="Z50" s="10"/>
      <c r="AA50" s="9"/>
      <c r="AB50" s="26"/>
      <c r="AC50" s="9"/>
      <c r="AD50" s="9"/>
      <c r="AE50" s="32"/>
      <c r="AF50" s="11"/>
      <c r="AG50" s="57"/>
      <c r="AH50" s="57"/>
      <c r="AI50" s="26"/>
      <c r="AJ50" s="11"/>
      <c r="AK50" s="9"/>
      <c r="AL50" s="9">
        <v>2</v>
      </c>
      <c r="AM50" s="10"/>
      <c r="AN50" s="11"/>
      <c r="AO50" s="26"/>
      <c r="AP50" s="11"/>
      <c r="AQ50" s="30"/>
      <c r="AR50" s="32"/>
      <c r="AS50" s="11"/>
      <c r="AT50" s="12"/>
      <c r="AU50" s="26"/>
      <c r="AV50" s="32">
        <v>130500</v>
      </c>
      <c r="AW50" s="9"/>
      <c r="AX50" s="30"/>
      <c r="AY50" s="10"/>
      <c r="AZ50" s="11"/>
      <c r="BA50" s="26"/>
      <c r="BB50" s="9"/>
      <c r="BC50" s="30"/>
      <c r="BD50" s="10"/>
      <c r="BE50" s="9"/>
      <c r="BF50" s="57"/>
      <c r="BG50" s="26"/>
      <c r="BH50" s="57"/>
      <c r="BI50" s="26"/>
      <c r="BJ50" s="11"/>
      <c r="BK50" s="9"/>
      <c r="BL50" s="9"/>
      <c r="BM50" s="32"/>
      <c r="BN50" s="11"/>
      <c r="BO50" s="26"/>
      <c r="BP50" s="9"/>
      <c r="BQ50" s="9"/>
      <c r="BR50" s="10"/>
      <c r="BS50" s="11"/>
      <c r="BT50" s="12"/>
      <c r="BU50" s="26"/>
      <c r="BV50" s="11"/>
      <c r="BW50" s="30"/>
      <c r="BX50" s="10"/>
      <c r="BY50" s="11"/>
      <c r="BZ50" s="26"/>
      <c r="CA50" s="9"/>
      <c r="CB50" s="9"/>
      <c r="CC50" s="10"/>
      <c r="CD50" s="11"/>
      <c r="CE50" s="112"/>
      <c r="CF50" s="9"/>
      <c r="CG50" s="9"/>
      <c r="CH50" s="10"/>
      <c r="CI50" s="11"/>
      <c r="CJ50" s="144"/>
      <c r="CK50" s="26"/>
      <c r="CL50" s="9"/>
      <c r="CM50" s="112"/>
      <c r="CN50" s="9"/>
      <c r="CO50" s="144"/>
      <c r="CP50" s="9"/>
      <c r="CQ50" s="9"/>
      <c r="CR50" s="10"/>
      <c r="CS50" s="11"/>
      <c r="CT50" s="26"/>
      <c r="CU50" s="57"/>
      <c r="CV50" s="32"/>
      <c r="CW50" s="24"/>
      <c r="CX50" s="13"/>
      <c r="CY50" s="13"/>
      <c r="CZ50" s="13"/>
      <c r="DA50" s="13"/>
      <c r="DB50" s="13"/>
      <c r="DC50" s="13"/>
    </row>
    <row r="51" spans="1:101" s="13" customFormat="1" ht="15.75" customHeight="1">
      <c r="A51" s="114">
        <v>150</v>
      </c>
      <c r="B51" s="112" t="s">
        <v>29</v>
      </c>
      <c r="C51" s="15" t="s">
        <v>204</v>
      </c>
      <c r="D51" s="15" t="s">
        <v>205</v>
      </c>
      <c r="E51" s="133"/>
      <c r="F51" s="32">
        <v>239100</v>
      </c>
      <c r="G51" s="9" t="s">
        <v>330</v>
      </c>
      <c r="H51" s="9">
        <v>4</v>
      </c>
      <c r="I51" s="10">
        <v>242395</v>
      </c>
      <c r="J51" s="27">
        <v>1</v>
      </c>
      <c r="K51" s="26"/>
      <c r="L51" s="24"/>
      <c r="M51" s="9"/>
      <c r="N51" s="10"/>
      <c r="O51" s="28"/>
      <c r="P51" s="26"/>
      <c r="Q51" s="24" t="s">
        <v>330</v>
      </c>
      <c r="R51" s="9">
        <v>3</v>
      </c>
      <c r="S51" s="10">
        <v>243951</v>
      </c>
      <c r="T51" s="11">
        <v>5</v>
      </c>
      <c r="U51" s="26"/>
      <c r="V51" s="12"/>
      <c r="W51" s="32">
        <v>47300</v>
      </c>
      <c r="X51" s="9"/>
      <c r="Y51" s="30"/>
      <c r="Z51" s="10"/>
      <c r="AA51" s="9"/>
      <c r="AB51" s="26"/>
      <c r="AC51" s="9"/>
      <c r="AD51" s="9"/>
      <c r="AE51" s="32"/>
      <c r="AF51" s="11"/>
      <c r="AG51" s="57"/>
      <c r="AH51" s="57">
        <f aca="true" t="shared" si="4" ref="AH51:AH66">SUM(V51+AG51)</f>
        <v>0</v>
      </c>
      <c r="AI51" s="26"/>
      <c r="AJ51" s="32">
        <v>239100</v>
      </c>
      <c r="AK51" s="9" t="s">
        <v>330</v>
      </c>
      <c r="AL51" s="30">
        <v>5</v>
      </c>
      <c r="AM51" s="10">
        <v>239250</v>
      </c>
      <c r="AN51" s="11">
        <v>1</v>
      </c>
      <c r="AO51" s="26"/>
      <c r="AP51" s="11" t="s">
        <v>330</v>
      </c>
      <c r="AQ51" s="30">
        <v>1</v>
      </c>
      <c r="AR51" s="10"/>
      <c r="AS51" s="11"/>
      <c r="AT51" s="12"/>
      <c r="AU51" s="26"/>
      <c r="AV51" s="32">
        <v>140100</v>
      </c>
      <c r="AW51" s="9"/>
      <c r="AX51" s="30"/>
      <c r="AY51" s="10"/>
      <c r="AZ51" s="11"/>
      <c r="BA51" s="26"/>
      <c r="BB51" s="9"/>
      <c r="BC51" s="30"/>
      <c r="BD51" s="10"/>
      <c r="BE51" s="9"/>
      <c r="BF51" s="12"/>
      <c r="BG51" s="26"/>
      <c r="BH51" s="57">
        <f aca="true" t="shared" si="5" ref="BH51:BH66">SUM(AT51+BF51+AH51)</f>
        <v>0</v>
      </c>
      <c r="BI51" s="26"/>
      <c r="BJ51" s="11"/>
      <c r="BK51" s="9"/>
      <c r="BL51" s="9"/>
      <c r="BM51" s="32"/>
      <c r="BN51" s="11"/>
      <c r="BO51" s="26"/>
      <c r="BP51" s="9"/>
      <c r="BQ51" s="9"/>
      <c r="BR51" s="10"/>
      <c r="BS51" s="11"/>
      <c r="BT51" s="12"/>
      <c r="BU51" s="26"/>
      <c r="BV51" s="11"/>
      <c r="BW51" s="30"/>
      <c r="BX51" s="10"/>
      <c r="BY51" s="11"/>
      <c r="BZ51" s="26"/>
      <c r="CA51" s="9"/>
      <c r="CB51" s="9"/>
      <c r="CC51" s="10"/>
      <c r="CD51" s="11"/>
      <c r="CE51" s="304"/>
      <c r="CF51" s="9"/>
      <c r="CG51" s="9"/>
      <c r="CH51" s="10"/>
      <c r="CI51" s="28"/>
      <c r="CJ51" s="146"/>
      <c r="CK51" s="26"/>
      <c r="CL51" s="12">
        <f aca="true" t="shared" si="6" ref="CL51:CL66">SUM(BH51+CJ51)</f>
        <v>0</v>
      </c>
      <c r="CM51" s="26"/>
      <c r="CN51" s="28"/>
      <c r="CO51" s="24"/>
      <c r="CP51" s="24"/>
      <c r="CQ51" s="10"/>
      <c r="CR51" s="9"/>
      <c r="CS51" s="12"/>
      <c r="CT51" s="26"/>
      <c r="CU51" s="57">
        <f aca="true" t="shared" si="7" ref="CU51:CU66">SUM(BT51+CJ51+BH51)</f>
        <v>0</v>
      </c>
      <c r="CV51" s="57"/>
      <c r="CW51" s="26"/>
    </row>
    <row r="52" spans="1:101" s="13" customFormat="1" ht="15.75" customHeight="1">
      <c r="A52" s="114">
        <v>114</v>
      </c>
      <c r="B52" s="112" t="s">
        <v>28</v>
      </c>
      <c r="C52" s="15" t="s">
        <v>158</v>
      </c>
      <c r="D52" s="15" t="s">
        <v>159</v>
      </c>
      <c r="E52" s="133"/>
      <c r="F52" s="32">
        <v>245694</v>
      </c>
      <c r="G52" s="9" t="s">
        <v>332</v>
      </c>
      <c r="H52" s="9">
        <v>6</v>
      </c>
      <c r="I52" s="10">
        <v>244942</v>
      </c>
      <c r="J52" s="27">
        <v>3</v>
      </c>
      <c r="K52" s="26"/>
      <c r="L52" s="24"/>
      <c r="M52" s="9"/>
      <c r="N52" s="10"/>
      <c r="O52" s="28"/>
      <c r="P52" s="26"/>
      <c r="Q52" s="24" t="s">
        <v>331</v>
      </c>
      <c r="R52" s="9">
        <v>2</v>
      </c>
      <c r="S52" s="10">
        <v>245694</v>
      </c>
      <c r="T52" s="11">
        <v>1</v>
      </c>
      <c r="U52" s="26"/>
      <c r="V52" s="12"/>
      <c r="W52" s="32">
        <v>49000</v>
      </c>
      <c r="X52" s="9"/>
      <c r="Y52" s="30"/>
      <c r="Z52" s="10"/>
      <c r="AA52" s="9"/>
      <c r="AB52" s="26"/>
      <c r="AC52" s="9"/>
      <c r="AD52" s="9"/>
      <c r="AE52" s="32"/>
      <c r="AF52" s="11"/>
      <c r="AG52" s="57"/>
      <c r="AH52" s="57">
        <f t="shared" si="4"/>
        <v>0</v>
      </c>
      <c r="AI52" s="26"/>
      <c r="AJ52" s="32">
        <v>245694</v>
      </c>
      <c r="AK52" s="9" t="s">
        <v>332</v>
      </c>
      <c r="AL52" s="30">
        <v>2</v>
      </c>
      <c r="AM52" s="10">
        <v>240936</v>
      </c>
      <c r="AN52" s="11">
        <v>1</v>
      </c>
      <c r="AO52" s="26"/>
      <c r="AP52" s="11" t="s">
        <v>330</v>
      </c>
      <c r="AQ52" s="30">
        <v>2</v>
      </c>
      <c r="AR52" s="10"/>
      <c r="AS52" s="9"/>
      <c r="AT52" s="12"/>
      <c r="AU52" s="26"/>
      <c r="AV52" s="32">
        <v>140200</v>
      </c>
      <c r="AW52" s="9"/>
      <c r="AX52" s="30"/>
      <c r="AY52" s="10"/>
      <c r="AZ52" s="11"/>
      <c r="BA52" s="26"/>
      <c r="BB52" s="9"/>
      <c r="BC52" s="30"/>
      <c r="BD52" s="10"/>
      <c r="BE52" s="9"/>
      <c r="BF52" s="12"/>
      <c r="BG52" s="26"/>
      <c r="BH52" s="57">
        <f t="shared" si="5"/>
        <v>0</v>
      </c>
      <c r="BI52" s="26"/>
      <c r="BJ52" s="11"/>
      <c r="BK52" s="9"/>
      <c r="BL52" s="9"/>
      <c r="BM52" s="32"/>
      <c r="BN52" s="11"/>
      <c r="BO52" s="26"/>
      <c r="BP52" s="9"/>
      <c r="BQ52" s="9"/>
      <c r="BR52" s="10"/>
      <c r="BS52" s="11"/>
      <c r="BT52" s="12"/>
      <c r="BU52" s="26"/>
      <c r="BV52" s="9"/>
      <c r="BW52" s="69"/>
      <c r="BX52" s="10"/>
      <c r="BY52" s="9"/>
      <c r="BZ52" s="26"/>
      <c r="CA52" s="9"/>
      <c r="CB52" s="9"/>
      <c r="CC52" s="10"/>
      <c r="CD52" s="11"/>
      <c r="CE52" s="304"/>
      <c r="CF52" s="9"/>
      <c r="CG52" s="11"/>
      <c r="CH52" s="10"/>
      <c r="CI52" s="28"/>
      <c r="CJ52" s="146"/>
      <c r="CK52" s="26"/>
      <c r="CL52" s="12">
        <f t="shared" si="6"/>
        <v>0</v>
      </c>
      <c r="CM52" s="26"/>
      <c r="CN52" s="28"/>
      <c r="CO52" s="24"/>
      <c r="CP52" s="24"/>
      <c r="CQ52" s="10"/>
      <c r="CR52" s="9"/>
      <c r="CS52" s="12"/>
      <c r="CT52" s="26"/>
      <c r="CU52" s="57">
        <f t="shared" si="7"/>
        <v>0</v>
      </c>
      <c r="CV52" s="57"/>
      <c r="CW52" s="26"/>
    </row>
    <row r="53" spans="1:101" s="13" customFormat="1" ht="15.75" customHeight="1">
      <c r="A53" s="114">
        <v>129</v>
      </c>
      <c r="B53" s="112" t="s">
        <v>77</v>
      </c>
      <c r="C53" s="15" t="s">
        <v>178</v>
      </c>
      <c r="D53" s="15" t="s">
        <v>70</v>
      </c>
      <c r="E53" s="133"/>
      <c r="F53" s="32">
        <v>235200</v>
      </c>
      <c r="G53" s="9" t="s">
        <v>328</v>
      </c>
      <c r="H53" s="9">
        <v>4</v>
      </c>
      <c r="I53" s="10">
        <v>249804</v>
      </c>
      <c r="J53" s="27">
        <v>6</v>
      </c>
      <c r="K53" s="26"/>
      <c r="L53" s="24"/>
      <c r="M53" s="9"/>
      <c r="N53" s="10"/>
      <c r="O53" s="28"/>
      <c r="P53" s="26"/>
      <c r="Q53" s="24" t="s">
        <v>329</v>
      </c>
      <c r="R53" s="9">
        <v>6</v>
      </c>
      <c r="S53" s="10" t="s">
        <v>77</v>
      </c>
      <c r="T53" s="11">
        <v>6</v>
      </c>
      <c r="U53" s="26"/>
      <c r="V53" s="12"/>
      <c r="W53" s="32">
        <v>48700</v>
      </c>
      <c r="X53" s="9"/>
      <c r="Y53" s="9"/>
      <c r="Z53" s="10"/>
      <c r="AA53" s="9"/>
      <c r="AB53" s="26"/>
      <c r="AC53" s="9"/>
      <c r="AD53" s="9"/>
      <c r="AE53" s="10"/>
      <c r="AF53" s="11"/>
      <c r="AG53" s="57"/>
      <c r="AH53" s="57">
        <f t="shared" si="4"/>
        <v>0</v>
      </c>
      <c r="AI53" s="26"/>
      <c r="AJ53" s="32">
        <v>235200</v>
      </c>
      <c r="AK53" s="9" t="s">
        <v>328</v>
      </c>
      <c r="AL53" s="30">
        <v>2</v>
      </c>
      <c r="AM53" s="10">
        <v>240001</v>
      </c>
      <c r="AN53" s="11">
        <v>5</v>
      </c>
      <c r="AO53" s="26"/>
      <c r="AP53" s="11" t="s">
        <v>329</v>
      </c>
      <c r="AQ53" s="9">
        <v>2</v>
      </c>
      <c r="AR53" s="10"/>
      <c r="AS53" s="9"/>
      <c r="AT53" s="12"/>
      <c r="AU53" s="26"/>
      <c r="AV53" s="32">
        <v>140700</v>
      </c>
      <c r="AW53" s="9"/>
      <c r="AX53" s="9"/>
      <c r="AY53" s="10"/>
      <c r="AZ53" s="11"/>
      <c r="BA53" s="26"/>
      <c r="BB53" s="9"/>
      <c r="BC53" s="9"/>
      <c r="BD53" s="10"/>
      <c r="BE53" s="9"/>
      <c r="BF53" s="12"/>
      <c r="BG53" s="26"/>
      <c r="BH53" s="57">
        <f t="shared" si="5"/>
        <v>0</v>
      </c>
      <c r="BI53" s="26"/>
      <c r="BJ53" s="11"/>
      <c r="BK53" s="9"/>
      <c r="BL53" s="9"/>
      <c r="BM53" s="10"/>
      <c r="BN53" s="11"/>
      <c r="BO53" s="26"/>
      <c r="BP53" s="9"/>
      <c r="BQ53" s="9"/>
      <c r="BR53" s="10"/>
      <c r="BS53" s="11"/>
      <c r="BT53" s="12"/>
      <c r="BU53" s="26"/>
      <c r="BV53" s="9"/>
      <c r="BW53" s="14"/>
      <c r="BX53" s="10"/>
      <c r="BY53" s="9"/>
      <c r="BZ53" s="26"/>
      <c r="CA53" s="9"/>
      <c r="CB53" s="9"/>
      <c r="CC53" s="10"/>
      <c r="CD53" s="11"/>
      <c r="CE53" s="142"/>
      <c r="CF53" s="9"/>
      <c r="CG53" s="9"/>
      <c r="CH53" s="10"/>
      <c r="CI53" s="28"/>
      <c r="CJ53" s="146"/>
      <c r="CK53" s="26"/>
      <c r="CL53" s="12">
        <f t="shared" si="6"/>
        <v>0</v>
      </c>
      <c r="CM53" s="144"/>
      <c r="CN53" s="28"/>
      <c r="CO53" s="24"/>
      <c r="CP53" s="24"/>
      <c r="CQ53" s="10"/>
      <c r="CR53" s="9"/>
      <c r="CS53" s="12"/>
      <c r="CT53" s="26"/>
      <c r="CU53" s="12">
        <f t="shared" si="7"/>
        <v>0</v>
      </c>
      <c r="CV53" s="57"/>
      <c r="CW53" s="144"/>
    </row>
    <row r="54" spans="1:101" s="13" customFormat="1" ht="15.75" customHeight="1">
      <c r="A54" s="114">
        <v>149</v>
      </c>
      <c r="B54" s="112" t="s">
        <v>29</v>
      </c>
      <c r="C54" s="15" t="s">
        <v>203</v>
      </c>
      <c r="D54" s="15" t="s">
        <v>54</v>
      </c>
      <c r="E54" s="15"/>
      <c r="F54" s="32">
        <v>239174</v>
      </c>
      <c r="G54" s="9" t="s">
        <v>330</v>
      </c>
      <c r="H54" s="9">
        <v>6</v>
      </c>
      <c r="I54" s="10" t="s">
        <v>343</v>
      </c>
      <c r="J54" s="27">
        <v>6</v>
      </c>
      <c r="K54" s="26"/>
      <c r="L54" s="25"/>
      <c r="M54" s="9"/>
      <c r="N54" s="10"/>
      <c r="O54" s="27"/>
      <c r="P54" s="26"/>
      <c r="Q54" s="24" t="s">
        <v>332</v>
      </c>
      <c r="R54" s="30">
        <v>6</v>
      </c>
      <c r="S54" s="10">
        <v>239174</v>
      </c>
      <c r="T54" s="11">
        <v>1</v>
      </c>
      <c r="U54" s="26"/>
      <c r="V54" s="12"/>
      <c r="W54" s="32">
        <v>49980</v>
      </c>
      <c r="X54" s="9"/>
      <c r="Y54" s="30"/>
      <c r="Z54" s="10"/>
      <c r="AA54" s="9"/>
      <c r="AB54" s="26"/>
      <c r="AC54" s="9"/>
      <c r="AD54" s="9"/>
      <c r="AE54" s="32"/>
      <c r="AF54" s="11"/>
      <c r="AG54" s="57"/>
      <c r="AH54" s="57">
        <f t="shared" si="4"/>
        <v>0</v>
      </c>
      <c r="AI54" s="26"/>
      <c r="AJ54" s="32">
        <v>239174</v>
      </c>
      <c r="AK54" s="9" t="s">
        <v>331</v>
      </c>
      <c r="AL54" s="30">
        <v>4</v>
      </c>
      <c r="AM54" s="10">
        <v>244544</v>
      </c>
      <c r="AN54" s="11">
        <v>1</v>
      </c>
      <c r="AO54" s="26"/>
      <c r="AP54" s="11" t="s">
        <v>330</v>
      </c>
      <c r="AQ54" s="30">
        <v>5</v>
      </c>
      <c r="AR54" s="10"/>
      <c r="AS54" s="9"/>
      <c r="AT54" s="12"/>
      <c r="AU54" s="26"/>
      <c r="AV54" s="32">
        <v>142500</v>
      </c>
      <c r="AW54" s="9"/>
      <c r="AX54" s="30"/>
      <c r="AY54" s="10"/>
      <c r="AZ54" s="11"/>
      <c r="BA54" s="26"/>
      <c r="BB54" s="9"/>
      <c r="BC54" s="30"/>
      <c r="BD54" s="10"/>
      <c r="BE54" s="9"/>
      <c r="BF54" s="12"/>
      <c r="BG54" s="26"/>
      <c r="BH54" s="57">
        <f t="shared" si="5"/>
        <v>0</v>
      </c>
      <c r="BI54" s="26"/>
      <c r="BJ54" s="11"/>
      <c r="BK54" s="9"/>
      <c r="BL54" s="9"/>
      <c r="BM54" s="77"/>
      <c r="BN54" s="14"/>
      <c r="BO54" s="26"/>
      <c r="BP54" s="9"/>
      <c r="BQ54" s="9"/>
      <c r="BR54" s="16"/>
      <c r="BS54" s="14"/>
      <c r="BT54" s="12"/>
      <c r="BU54" s="26"/>
      <c r="BV54" s="14"/>
      <c r="BW54" s="69"/>
      <c r="BX54" s="16"/>
      <c r="BY54" s="14"/>
      <c r="BZ54" s="26"/>
      <c r="CA54" s="14"/>
      <c r="CB54" s="14"/>
      <c r="CC54" s="10"/>
      <c r="CD54" s="11"/>
      <c r="CE54" s="26"/>
      <c r="CF54" s="11"/>
      <c r="CG54" s="11"/>
      <c r="CH54" s="16"/>
      <c r="CI54" s="14"/>
      <c r="CJ54" s="17"/>
      <c r="CK54" s="26"/>
      <c r="CL54" s="12">
        <f t="shared" si="6"/>
        <v>0</v>
      </c>
      <c r="CM54" s="26"/>
      <c r="CN54" s="9"/>
      <c r="CO54" s="9"/>
      <c r="CP54" s="9"/>
      <c r="CQ54" s="10"/>
      <c r="CR54" s="9"/>
      <c r="CS54" s="12"/>
      <c r="CT54" s="26"/>
      <c r="CU54" s="57">
        <f t="shared" si="7"/>
        <v>0</v>
      </c>
      <c r="CV54" s="57"/>
      <c r="CW54" s="26"/>
    </row>
    <row r="55" spans="1:101" s="13" customFormat="1" ht="15.75" customHeight="1">
      <c r="A55" s="114">
        <v>148</v>
      </c>
      <c r="B55" s="112" t="s">
        <v>28</v>
      </c>
      <c r="C55" s="15" t="s">
        <v>47</v>
      </c>
      <c r="D55" s="15" t="s">
        <v>202</v>
      </c>
      <c r="E55" s="15"/>
      <c r="F55" s="32">
        <v>237200</v>
      </c>
      <c r="G55" s="103" t="s">
        <v>332</v>
      </c>
      <c r="H55" s="103"/>
      <c r="I55" s="104" t="s">
        <v>342</v>
      </c>
      <c r="J55" s="105"/>
      <c r="K55" s="106"/>
      <c r="L55" s="107"/>
      <c r="M55" s="103"/>
      <c r="N55" s="104"/>
      <c r="O55" s="105"/>
      <c r="P55" s="106"/>
      <c r="Q55" s="107"/>
      <c r="R55" s="110"/>
      <c r="S55" s="104"/>
      <c r="T55" s="103"/>
      <c r="U55" s="106"/>
      <c r="V55" s="108"/>
      <c r="W55" s="109">
        <v>49700</v>
      </c>
      <c r="X55" s="103"/>
      <c r="Y55" s="110"/>
      <c r="Z55" s="104"/>
      <c r="AA55" s="103"/>
      <c r="AB55" s="26"/>
      <c r="AC55" s="9"/>
      <c r="AD55" s="9"/>
      <c r="AE55" s="32"/>
      <c r="AF55" s="11"/>
      <c r="AG55" s="57"/>
      <c r="AH55" s="57">
        <f t="shared" si="4"/>
        <v>0</v>
      </c>
      <c r="AI55" s="26"/>
      <c r="AJ55" s="32">
        <v>237200</v>
      </c>
      <c r="AK55" s="9" t="s">
        <v>332</v>
      </c>
      <c r="AL55" s="30">
        <v>4</v>
      </c>
      <c r="AM55" s="10">
        <v>241062</v>
      </c>
      <c r="AN55" s="11">
        <v>2</v>
      </c>
      <c r="AO55" s="26"/>
      <c r="AP55" s="11" t="s">
        <v>330</v>
      </c>
      <c r="AQ55" s="9">
        <v>3</v>
      </c>
      <c r="AR55" s="10"/>
      <c r="AS55" s="11"/>
      <c r="AT55" s="12"/>
      <c r="AU55" s="26"/>
      <c r="AV55" s="32">
        <v>142700</v>
      </c>
      <c r="AW55" s="9"/>
      <c r="AX55" s="30"/>
      <c r="AY55" s="10"/>
      <c r="AZ55" s="11"/>
      <c r="BA55" s="26"/>
      <c r="BB55" s="9"/>
      <c r="BC55" s="30"/>
      <c r="BD55" s="10"/>
      <c r="BE55" s="9"/>
      <c r="BF55" s="12"/>
      <c r="BG55" s="26"/>
      <c r="BH55" s="57">
        <f t="shared" si="5"/>
        <v>0</v>
      </c>
      <c r="BI55" s="26"/>
      <c r="BJ55" s="11"/>
      <c r="BK55" s="9"/>
      <c r="BL55" s="9"/>
      <c r="BM55" s="32"/>
      <c r="BN55" s="11"/>
      <c r="BO55" s="26"/>
      <c r="BP55" s="9"/>
      <c r="BQ55" s="9"/>
      <c r="BR55" s="10"/>
      <c r="BS55" s="11"/>
      <c r="BT55" s="12"/>
      <c r="BU55" s="26"/>
      <c r="BV55" s="11"/>
      <c r="BW55" s="30"/>
      <c r="BX55" s="10"/>
      <c r="BY55" s="11"/>
      <c r="BZ55" s="26"/>
      <c r="CA55" s="9"/>
      <c r="CB55" s="9"/>
      <c r="CC55" s="10"/>
      <c r="CD55" s="11"/>
      <c r="CE55" s="26"/>
      <c r="CF55" s="9"/>
      <c r="CG55" s="9"/>
      <c r="CH55" s="10"/>
      <c r="CI55" s="9"/>
      <c r="CJ55" s="12"/>
      <c r="CK55" s="26"/>
      <c r="CL55" s="12">
        <f t="shared" si="6"/>
        <v>0</v>
      </c>
      <c r="CM55" s="26"/>
      <c r="CN55" s="9"/>
      <c r="CO55" s="9"/>
      <c r="CP55" s="14"/>
      <c r="CQ55" s="10"/>
      <c r="CR55" s="9"/>
      <c r="CS55" s="12"/>
      <c r="CT55" s="26"/>
      <c r="CU55" s="57">
        <f t="shared" si="7"/>
        <v>0</v>
      </c>
      <c r="CV55" s="57"/>
      <c r="CW55" s="26"/>
    </row>
    <row r="56" spans="1:101" s="13" customFormat="1" ht="15.75" customHeight="1">
      <c r="A56" s="114">
        <v>144</v>
      </c>
      <c r="B56" s="112" t="s">
        <v>29</v>
      </c>
      <c r="C56" s="15" t="s">
        <v>198</v>
      </c>
      <c r="D56" s="15" t="s">
        <v>72</v>
      </c>
      <c r="E56" s="15"/>
      <c r="F56" s="32">
        <v>240661</v>
      </c>
      <c r="G56" s="9" t="s">
        <v>331</v>
      </c>
      <c r="H56" s="9">
        <v>4</v>
      </c>
      <c r="I56" s="10">
        <v>242329</v>
      </c>
      <c r="J56" s="27">
        <v>1</v>
      </c>
      <c r="K56" s="26"/>
      <c r="L56" s="24"/>
      <c r="M56" s="9"/>
      <c r="N56" s="10"/>
      <c r="O56" s="28"/>
      <c r="P56" s="26"/>
      <c r="Q56" s="24" t="s">
        <v>330</v>
      </c>
      <c r="R56" s="30">
        <v>2</v>
      </c>
      <c r="S56" s="10">
        <v>240661</v>
      </c>
      <c r="T56" s="11">
        <v>4</v>
      </c>
      <c r="U56" s="26"/>
      <c r="V56" s="12"/>
      <c r="W56" s="32">
        <v>48300</v>
      </c>
      <c r="X56" s="9"/>
      <c r="Y56" s="30"/>
      <c r="Z56" s="10"/>
      <c r="AA56" s="9"/>
      <c r="AB56" s="26"/>
      <c r="AC56" s="9"/>
      <c r="AD56" s="9"/>
      <c r="AE56" s="32"/>
      <c r="AF56" s="11"/>
      <c r="AG56" s="57"/>
      <c r="AH56" s="57">
        <f t="shared" si="4"/>
        <v>0</v>
      </c>
      <c r="AI56" s="26"/>
      <c r="AJ56" s="32">
        <v>240661</v>
      </c>
      <c r="AK56" s="9" t="s">
        <v>332</v>
      </c>
      <c r="AL56" s="30">
        <v>5</v>
      </c>
      <c r="AM56" s="10">
        <v>241846</v>
      </c>
      <c r="AN56" s="9">
        <v>3</v>
      </c>
      <c r="AO56" s="24"/>
      <c r="AP56" s="9" t="s">
        <v>331</v>
      </c>
      <c r="AQ56" s="30">
        <v>2</v>
      </c>
      <c r="AR56" s="9"/>
      <c r="AS56" s="9"/>
      <c r="AT56" s="9"/>
      <c r="AU56" s="24"/>
      <c r="AV56" s="30">
        <v>142800</v>
      </c>
      <c r="AW56" s="9"/>
      <c r="AX56" s="30"/>
      <c r="AY56" s="9"/>
      <c r="AZ56" s="9"/>
      <c r="BA56" s="24"/>
      <c r="BB56" s="9"/>
      <c r="BC56" s="30"/>
      <c r="BD56" s="9"/>
      <c r="BE56" s="9"/>
      <c r="BF56" s="9"/>
      <c r="BG56" s="24"/>
      <c r="BH56" s="30">
        <f t="shared" si="5"/>
        <v>0</v>
      </c>
      <c r="BI56" s="24"/>
      <c r="BJ56" s="9"/>
      <c r="BK56" s="9"/>
      <c r="BL56" s="9"/>
      <c r="BM56" s="30"/>
      <c r="BN56" s="9"/>
      <c r="BO56" s="24"/>
      <c r="BP56" s="9"/>
      <c r="BQ56" s="30"/>
      <c r="BR56" s="9"/>
      <c r="BS56" s="9"/>
      <c r="BT56" s="9"/>
      <c r="BU56" s="24"/>
      <c r="BV56" s="9"/>
      <c r="BW56" s="30"/>
      <c r="BX56" s="9"/>
      <c r="BY56" s="9"/>
      <c r="BZ56" s="24"/>
      <c r="CA56" s="9"/>
      <c r="CB56" s="9"/>
      <c r="CC56" s="9"/>
      <c r="CD56" s="9"/>
      <c r="CE56" s="26"/>
      <c r="CF56" s="11"/>
      <c r="CG56" s="9"/>
      <c r="CH56" s="10"/>
      <c r="CI56" s="9"/>
      <c r="CJ56" s="12"/>
      <c r="CK56" s="26"/>
      <c r="CL56" s="12">
        <f t="shared" si="6"/>
        <v>0</v>
      </c>
      <c r="CM56" s="26"/>
      <c r="CN56" s="9"/>
      <c r="CO56" s="9"/>
      <c r="CP56" s="9"/>
      <c r="CQ56" s="10"/>
      <c r="CR56" s="9"/>
      <c r="CS56" s="12"/>
      <c r="CT56" s="26"/>
      <c r="CU56" s="57">
        <f t="shared" si="7"/>
        <v>0</v>
      </c>
      <c r="CV56" s="57"/>
      <c r="CW56" s="26"/>
    </row>
    <row r="57" spans="1:101" s="13" customFormat="1" ht="15.75" customHeight="1">
      <c r="A57" s="114">
        <v>131</v>
      </c>
      <c r="B57" s="112" t="s">
        <v>77</v>
      </c>
      <c r="C57" s="15" t="s">
        <v>62</v>
      </c>
      <c r="D57" s="15" t="s">
        <v>136</v>
      </c>
      <c r="E57" s="15"/>
      <c r="F57" s="32">
        <v>243600</v>
      </c>
      <c r="G57" s="9" t="s">
        <v>332</v>
      </c>
      <c r="H57" s="9">
        <v>3</v>
      </c>
      <c r="I57" s="10">
        <v>250713</v>
      </c>
      <c r="J57" s="27">
        <v>4</v>
      </c>
      <c r="K57" s="26"/>
      <c r="L57" s="25"/>
      <c r="M57" s="9"/>
      <c r="N57" s="10"/>
      <c r="O57" s="27"/>
      <c r="P57" s="26"/>
      <c r="Q57" s="24" t="s">
        <v>331</v>
      </c>
      <c r="R57" s="30">
        <v>6</v>
      </c>
      <c r="S57" s="10">
        <v>251967</v>
      </c>
      <c r="T57" s="11">
        <v>6</v>
      </c>
      <c r="U57" s="26"/>
      <c r="V57" s="12"/>
      <c r="W57" s="32">
        <v>50100</v>
      </c>
      <c r="X57" s="9"/>
      <c r="Y57" s="30"/>
      <c r="Z57" s="10"/>
      <c r="AA57" s="9"/>
      <c r="AB57" s="26"/>
      <c r="AC57" s="9"/>
      <c r="AD57" s="9"/>
      <c r="AE57" s="32"/>
      <c r="AF57" s="11"/>
      <c r="AG57" s="57"/>
      <c r="AH57" s="57">
        <f t="shared" si="4"/>
        <v>0</v>
      </c>
      <c r="AI57" s="26"/>
      <c r="AJ57" s="32">
        <v>243600</v>
      </c>
      <c r="AK57" s="9" t="s">
        <v>331</v>
      </c>
      <c r="AL57" s="30">
        <v>3</v>
      </c>
      <c r="AM57" s="10">
        <v>250453</v>
      </c>
      <c r="AN57" s="9">
        <v>4</v>
      </c>
      <c r="AO57" s="24"/>
      <c r="AP57" s="9" t="s">
        <v>331</v>
      </c>
      <c r="AQ57" s="9">
        <v>6</v>
      </c>
      <c r="AR57" s="9"/>
      <c r="AS57" s="9"/>
      <c r="AT57" s="9"/>
      <c r="AU57" s="24"/>
      <c r="AV57" s="30">
        <v>143100</v>
      </c>
      <c r="AW57" s="9"/>
      <c r="AX57" s="30"/>
      <c r="AY57" s="9"/>
      <c r="AZ57" s="9"/>
      <c r="BA57" s="24"/>
      <c r="BB57" s="9"/>
      <c r="BC57" s="30"/>
      <c r="BD57" s="9"/>
      <c r="BE57" s="9"/>
      <c r="BF57" s="9"/>
      <c r="BG57" s="24"/>
      <c r="BH57" s="30">
        <f t="shared" si="5"/>
        <v>0</v>
      </c>
      <c r="BI57" s="24"/>
      <c r="BJ57" s="9"/>
      <c r="BK57" s="9"/>
      <c r="BL57" s="9"/>
      <c r="BM57" s="30"/>
      <c r="BN57" s="9"/>
      <c r="BO57" s="24"/>
      <c r="BP57" s="9"/>
      <c r="BQ57" s="30"/>
      <c r="BR57" s="9"/>
      <c r="BS57" s="9"/>
      <c r="BT57" s="9"/>
      <c r="BU57" s="24"/>
      <c r="BV57" s="9"/>
      <c r="BW57" s="30"/>
      <c r="BX57" s="9"/>
      <c r="BY57" s="9"/>
      <c r="BZ57" s="24"/>
      <c r="CA57" s="9"/>
      <c r="CB57" s="9"/>
      <c r="CC57" s="9"/>
      <c r="CD57" s="9"/>
      <c r="CE57" s="26"/>
      <c r="CF57" s="9"/>
      <c r="CG57" s="9"/>
      <c r="CH57" s="10"/>
      <c r="CI57" s="9"/>
      <c r="CJ57" s="12"/>
      <c r="CK57" s="26"/>
      <c r="CL57" s="12">
        <f t="shared" si="6"/>
        <v>0</v>
      </c>
      <c r="CM57" s="26"/>
      <c r="CN57" s="9"/>
      <c r="CO57" s="9"/>
      <c r="CP57" s="14"/>
      <c r="CQ57" s="10"/>
      <c r="CR57" s="9"/>
      <c r="CS57" s="12"/>
      <c r="CT57" s="26"/>
      <c r="CU57" s="57">
        <f t="shared" si="7"/>
        <v>0</v>
      </c>
      <c r="CV57" s="57"/>
      <c r="CW57" s="26"/>
    </row>
    <row r="58" spans="1:101" s="13" customFormat="1" ht="15.75" customHeight="1">
      <c r="A58" s="114">
        <v>136</v>
      </c>
      <c r="B58" s="112" t="s">
        <v>29</v>
      </c>
      <c r="C58" s="15" t="s">
        <v>186</v>
      </c>
      <c r="D58" s="15" t="s">
        <v>187</v>
      </c>
      <c r="E58" s="15"/>
      <c r="F58" s="32">
        <v>238100</v>
      </c>
      <c r="G58" s="9" t="s">
        <v>331</v>
      </c>
      <c r="H58" s="9">
        <v>3</v>
      </c>
      <c r="I58" s="10">
        <v>242472</v>
      </c>
      <c r="J58" s="27">
        <v>2</v>
      </c>
      <c r="K58" s="26"/>
      <c r="L58" s="24"/>
      <c r="M58" s="9"/>
      <c r="N58" s="10"/>
      <c r="O58" s="28"/>
      <c r="P58" s="26"/>
      <c r="Q58" s="24" t="s">
        <v>330</v>
      </c>
      <c r="R58" s="30">
        <v>4</v>
      </c>
      <c r="S58" s="10">
        <v>313634</v>
      </c>
      <c r="T58" s="11">
        <v>6</v>
      </c>
      <c r="U58" s="26"/>
      <c r="V58" s="12"/>
      <c r="W58" s="32">
        <v>49500</v>
      </c>
      <c r="X58" s="9"/>
      <c r="Y58" s="30"/>
      <c r="Z58" s="10"/>
      <c r="AA58" s="9"/>
      <c r="AB58" s="26"/>
      <c r="AC58" s="9"/>
      <c r="AD58" s="9"/>
      <c r="AE58" s="32"/>
      <c r="AF58" s="11"/>
      <c r="AG58" s="57"/>
      <c r="AH58" s="57">
        <f t="shared" si="4"/>
        <v>0</v>
      </c>
      <c r="AI58" s="26"/>
      <c r="AJ58" s="32">
        <v>238100</v>
      </c>
      <c r="AK58" s="9" t="s">
        <v>330</v>
      </c>
      <c r="AL58" s="30">
        <v>4</v>
      </c>
      <c r="AM58" s="10">
        <v>241567</v>
      </c>
      <c r="AN58" s="11">
        <v>3</v>
      </c>
      <c r="AO58" s="26"/>
      <c r="AP58" s="11" t="s">
        <v>331</v>
      </c>
      <c r="AQ58" s="30">
        <v>1</v>
      </c>
      <c r="AR58" s="10"/>
      <c r="AS58" s="9"/>
      <c r="AT58" s="12"/>
      <c r="AU58" s="26"/>
      <c r="AV58" s="32">
        <v>144100</v>
      </c>
      <c r="AW58" s="9"/>
      <c r="AX58" s="30"/>
      <c r="AY58" s="10"/>
      <c r="AZ58" s="11"/>
      <c r="BA58" s="26"/>
      <c r="BB58" s="9"/>
      <c r="BC58" s="30"/>
      <c r="BD58" s="10"/>
      <c r="BE58" s="11"/>
      <c r="BF58" s="12"/>
      <c r="BG58" s="26"/>
      <c r="BH58" s="57">
        <f t="shared" si="5"/>
        <v>0</v>
      </c>
      <c r="BI58" s="26"/>
      <c r="BJ58" s="11"/>
      <c r="BK58" s="9"/>
      <c r="BL58" s="9"/>
      <c r="BM58" s="32"/>
      <c r="BN58" s="11"/>
      <c r="BO58" s="26"/>
      <c r="BP58" s="9"/>
      <c r="BQ58" s="30"/>
      <c r="BR58" s="10"/>
      <c r="BS58" s="11"/>
      <c r="BT58" s="12"/>
      <c r="BU58" s="26"/>
      <c r="BV58" s="11"/>
      <c r="BW58" s="30"/>
      <c r="BX58" s="10"/>
      <c r="BY58" s="9"/>
      <c r="BZ58" s="26"/>
      <c r="CA58" s="9"/>
      <c r="CB58" s="9"/>
      <c r="CC58" s="10"/>
      <c r="CD58" s="11"/>
      <c r="CE58" s="26"/>
      <c r="CF58" s="9"/>
      <c r="CG58" s="9"/>
      <c r="CH58" s="10"/>
      <c r="CI58" s="9"/>
      <c r="CJ58" s="12"/>
      <c r="CK58" s="26"/>
      <c r="CL58" s="12">
        <f t="shared" si="6"/>
        <v>0</v>
      </c>
      <c r="CM58" s="26"/>
      <c r="CN58" s="9"/>
      <c r="CO58" s="9"/>
      <c r="CP58" s="14"/>
      <c r="CQ58" s="10"/>
      <c r="CR58" s="9"/>
      <c r="CS58" s="12"/>
      <c r="CT58" s="26"/>
      <c r="CU58" s="57">
        <f t="shared" si="7"/>
        <v>0</v>
      </c>
      <c r="CV58" s="57"/>
      <c r="CW58" s="26"/>
    </row>
    <row r="59" spans="1:101" s="13" customFormat="1" ht="15.75" customHeight="1">
      <c r="A59" s="114">
        <v>117</v>
      </c>
      <c r="B59" s="112" t="s">
        <v>28</v>
      </c>
      <c r="C59" s="15" t="s">
        <v>55</v>
      </c>
      <c r="D59" s="15" t="s">
        <v>164</v>
      </c>
      <c r="E59" s="15"/>
      <c r="F59" s="32">
        <v>249000</v>
      </c>
      <c r="G59" s="9" t="s">
        <v>331</v>
      </c>
      <c r="H59" s="9">
        <v>5</v>
      </c>
      <c r="I59" s="10">
        <v>255998</v>
      </c>
      <c r="J59" s="27">
        <v>6</v>
      </c>
      <c r="K59" s="26"/>
      <c r="L59" s="24"/>
      <c r="M59" s="9"/>
      <c r="N59" s="10"/>
      <c r="O59" s="28"/>
      <c r="P59" s="26"/>
      <c r="Q59" s="24" t="s">
        <v>332</v>
      </c>
      <c r="R59" s="30">
        <v>4</v>
      </c>
      <c r="S59" s="10">
        <v>253322</v>
      </c>
      <c r="T59" s="11">
        <v>5</v>
      </c>
      <c r="U59" s="26"/>
      <c r="V59" s="12"/>
      <c r="W59" s="32">
        <v>53100</v>
      </c>
      <c r="X59" s="9"/>
      <c r="Y59" s="30"/>
      <c r="Z59" s="10"/>
      <c r="AA59" s="9"/>
      <c r="AB59" s="26"/>
      <c r="AC59" s="9"/>
      <c r="AD59" s="9"/>
      <c r="AE59" s="32"/>
      <c r="AF59" s="11"/>
      <c r="AG59" s="57"/>
      <c r="AH59" s="57">
        <f t="shared" si="4"/>
        <v>0</v>
      </c>
      <c r="AI59" s="26"/>
      <c r="AJ59" s="32">
        <v>249000</v>
      </c>
      <c r="AK59" s="9" t="s">
        <v>331</v>
      </c>
      <c r="AL59" s="30">
        <v>6</v>
      </c>
      <c r="AM59" s="10">
        <v>255544</v>
      </c>
      <c r="AN59" s="11">
        <v>5</v>
      </c>
      <c r="AO59" s="26"/>
      <c r="AP59" s="11" t="s">
        <v>332</v>
      </c>
      <c r="AQ59" s="30">
        <v>3</v>
      </c>
      <c r="AR59" s="10"/>
      <c r="AS59" s="9"/>
      <c r="AT59" s="12"/>
      <c r="AU59" s="26"/>
      <c r="AV59" s="32">
        <v>148000</v>
      </c>
      <c r="AW59" s="9"/>
      <c r="AX59" s="30"/>
      <c r="AY59" s="10"/>
      <c r="AZ59" s="11"/>
      <c r="BA59" s="26"/>
      <c r="BB59" s="9"/>
      <c r="BC59" s="30"/>
      <c r="BD59" s="10"/>
      <c r="BE59" s="11"/>
      <c r="BF59" s="12"/>
      <c r="BG59" s="26"/>
      <c r="BH59" s="57">
        <f t="shared" si="5"/>
        <v>0</v>
      </c>
      <c r="BI59" s="26"/>
      <c r="BJ59" s="11"/>
      <c r="BK59" s="9"/>
      <c r="BL59" s="9"/>
      <c r="BM59" s="32"/>
      <c r="BN59" s="11"/>
      <c r="BO59" s="26"/>
      <c r="BP59" s="9"/>
      <c r="BQ59" s="30"/>
      <c r="BR59" s="10"/>
      <c r="BS59" s="11"/>
      <c r="BT59" s="12"/>
      <c r="BU59" s="26"/>
      <c r="BV59" s="9"/>
      <c r="BW59" s="69"/>
      <c r="BX59" s="10"/>
      <c r="BY59" s="9"/>
      <c r="BZ59" s="26"/>
      <c r="CA59" s="9"/>
      <c r="CB59" s="9"/>
      <c r="CC59" s="10"/>
      <c r="CD59" s="11"/>
      <c r="CE59" s="26"/>
      <c r="CF59" s="9"/>
      <c r="CG59" s="11"/>
      <c r="CH59" s="10"/>
      <c r="CI59" s="9"/>
      <c r="CJ59" s="12"/>
      <c r="CK59" s="26"/>
      <c r="CL59" s="12">
        <f t="shared" si="6"/>
        <v>0</v>
      </c>
      <c r="CM59" s="26"/>
      <c r="CN59" s="9"/>
      <c r="CO59" s="9"/>
      <c r="CP59" s="14"/>
      <c r="CQ59" s="10"/>
      <c r="CR59" s="9"/>
      <c r="CS59" s="12"/>
      <c r="CT59" s="26"/>
      <c r="CU59" s="57">
        <f t="shared" si="7"/>
        <v>0</v>
      </c>
      <c r="CV59" s="57"/>
      <c r="CW59" s="26"/>
    </row>
    <row r="60" spans="1:101" s="13" customFormat="1" ht="15.75" customHeight="1">
      <c r="A60" s="114">
        <v>119</v>
      </c>
      <c r="B60" s="112" t="s">
        <v>34</v>
      </c>
      <c r="C60" s="15" t="s">
        <v>97</v>
      </c>
      <c r="D60" s="15" t="s">
        <v>165</v>
      </c>
      <c r="E60" s="15"/>
      <c r="F60" s="32">
        <v>223652</v>
      </c>
      <c r="G60" s="9" t="s">
        <v>328</v>
      </c>
      <c r="H60" s="9">
        <v>1</v>
      </c>
      <c r="I60" s="10">
        <v>237235</v>
      </c>
      <c r="J60" s="27">
        <v>1</v>
      </c>
      <c r="K60" s="26"/>
      <c r="L60" s="25"/>
      <c r="M60" s="9"/>
      <c r="N60" s="10"/>
      <c r="O60" s="27"/>
      <c r="P60" s="26"/>
      <c r="Q60" s="24" t="s">
        <v>328</v>
      </c>
      <c r="R60" s="30">
        <v>1</v>
      </c>
      <c r="S60" s="10">
        <v>223652</v>
      </c>
      <c r="T60" s="11">
        <v>2</v>
      </c>
      <c r="U60" s="26"/>
      <c r="V60" s="12"/>
      <c r="W60" s="32">
        <v>45100</v>
      </c>
      <c r="X60" s="9"/>
      <c r="Y60" s="30"/>
      <c r="Z60" s="10"/>
      <c r="AA60" s="9"/>
      <c r="AB60" s="26"/>
      <c r="AC60" s="9"/>
      <c r="AD60" s="9"/>
      <c r="AE60" s="32"/>
      <c r="AF60" s="11"/>
      <c r="AG60" s="57"/>
      <c r="AH60" s="57">
        <f t="shared" si="4"/>
        <v>0</v>
      </c>
      <c r="AI60" s="26"/>
      <c r="AJ60" s="32">
        <v>223652</v>
      </c>
      <c r="AK60" s="9" t="s">
        <v>12</v>
      </c>
      <c r="AL60" s="30">
        <v>3</v>
      </c>
      <c r="AM60" s="10">
        <v>223380</v>
      </c>
      <c r="AN60" s="11">
        <v>4</v>
      </c>
      <c r="AO60" s="26"/>
      <c r="AP60" s="11" t="s">
        <v>327</v>
      </c>
      <c r="AQ60" s="9">
        <v>3</v>
      </c>
      <c r="AR60" s="10"/>
      <c r="AS60" s="11"/>
      <c r="AT60" s="12"/>
      <c r="AU60" s="26"/>
      <c r="AV60" s="32">
        <v>156400</v>
      </c>
      <c r="AW60" s="9"/>
      <c r="AX60" s="30"/>
      <c r="AY60" s="10"/>
      <c r="AZ60" s="11"/>
      <c r="BA60" s="26"/>
      <c r="BB60" s="9"/>
      <c r="BC60" s="30"/>
      <c r="BD60" s="10"/>
      <c r="BE60" s="9"/>
      <c r="BF60" s="12"/>
      <c r="BG60" s="26"/>
      <c r="BH60" s="57">
        <f t="shared" si="5"/>
        <v>0</v>
      </c>
      <c r="BI60" s="26"/>
      <c r="BJ60" s="11"/>
      <c r="BK60" s="9"/>
      <c r="BL60" s="9"/>
      <c r="BM60" s="32"/>
      <c r="BN60" s="11"/>
      <c r="BO60" s="26"/>
      <c r="BP60" s="9"/>
      <c r="BQ60" s="30"/>
      <c r="BR60" s="10"/>
      <c r="BS60" s="11"/>
      <c r="BT60" s="12"/>
      <c r="BU60" s="26"/>
      <c r="BV60" s="11"/>
      <c r="BW60" s="30"/>
      <c r="BX60" s="10"/>
      <c r="BY60" s="11"/>
      <c r="BZ60" s="26"/>
      <c r="CA60" s="9"/>
      <c r="CB60" s="9"/>
      <c r="CC60" s="10"/>
      <c r="CD60" s="11"/>
      <c r="CE60" s="26"/>
      <c r="CF60" s="9"/>
      <c r="CG60" s="9"/>
      <c r="CH60" s="10"/>
      <c r="CI60" s="9"/>
      <c r="CJ60" s="12"/>
      <c r="CK60" s="26"/>
      <c r="CL60" s="12">
        <f t="shared" si="6"/>
        <v>0</v>
      </c>
      <c r="CM60" s="26"/>
      <c r="CN60" s="9"/>
      <c r="CO60" s="9"/>
      <c r="CP60" s="14"/>
      <c r="CQ60" s="10"/>
      <c r="CR60" s="9"/>
      <c r="CS60" s="12"/>
      <c r="CT60" s="26"/>
      <c r="CU60" s="57">
        <f t="shared" si="7"/>
        <v>0</v>
      </c>
      <c r="CV60" s="57"/>
      <c r="CW60" s="26"/>
    </row>
    <row r="61" spans="1:101" s="13" customFormat="1" ht="15.75" customHeight="1">
      <c r="A61" s="114">
        <v>138</v>
      </c>
      <c r="B61" s="112" t="s">
        <v>28</v>
      </c>
      <c r="C61" s="15" t="s">
        <v>113</v>
      </c>
      <c r="D61" s="15" t="s">
        <v>147</v>
      </c>
      <c r="E61" s="15"/>
      <c r="F61" s="32">
        <v>244310</v>
      </c>
      <c r="G61" s="9" t="s">
        <v>330</v>
      </c>
      <c r="H61" s="9">
        <v>1</v>
      </c>
      <c r="I61" s="10">
        <v>253482</v>
      </c>
      <c r="J61" s="27">
        <v>5</v>
      </c>
      <c r="K61" s="26"/>
      <c r="L61" s="24"/>
      <c r="M61" s="9"/>
      <c r="N61" s="10"/>
      <c r="O61" s="28"/>
      <c r="P61" s="26"/>
      <c r="Q61" s="24" t="s">
        <v>332</v>
      </c>
      <c r="R61" s="30">
        <v>3</v>
      </c>
      <c r="S61" s="10">
        <v>302573</v>
      </c>
      <c r="T61" s="11">
        <v>6</v>
      </c>
      <c r="U61" s="26"/>
      <c r="V61" s="12"/>
      <c r="W61" s="32">
        <v>47620</v>
      </c>
      <c r="X61" s="9"/>
      <c r="Y61" s="30"/>
      <c r="Z61" s="10"/>
      <c r="AA61" s="9"/>
      <c r="AB61" s="26"/>
      <c r="AC61" s="9"/>
      <c r="AD61" s="9"/>
      <c r="AE61" s="32"/>
      <c r="AF61" s="11"/>
      <c r="AG61" s="57"/>
      <c r="AH61" s="57">
        <f t="shared" si="4"/>
        <v>0</v>
      </c>
      <c r="AI61" s="26"/>
      <c r="AJ61" s="32">
        <v>244310</v>
      </c>
      <c r="AK61" s="9" t="s">
        <v>330</v>
      </c>
      <c r="AL61" s="30">
        <v>1</v>
      </c>
      <c r="AM61" s="10">
        <v>242924</v>
      </c>
      <c r="AN61" s="9">
        <v>5</v>
      </c>
      <c r="AO61" s="26"/>
      <c r="AP61" s="9" t="s">
        <v>332</v>
      </c>
      <c r="AQ61" s="30">
        <v>1</v>
      </c>
      <c r="AR61" s="9"/>
      <c r="AS61" s="9"/>
      <c r="AT61" s="9"/>
      <c r="AU61" s="24"/>
      <c r="AV61" s="30">
        <v>1409160</v>
      </c>
      <c r="AW61" s="9"/>
      <c r="AX61" s="9"/>
      <c r="AY61" s="9"/>
      <c r="AZ61" s="9"/>
      <c r="BA61" s="24"/>
      <c r="BB61" s="9"/>
      <c r="BC61" s="30"/>
      <c r="BD61" s="9"/>
      <c r="BE61" s="9"/>
      <c r="BF61" s="9"/>
      <c r="BG61" s="24"/>
      <c r="BH61" s="30">
        <f t="shared" si="5"/>
        <v>0</v>
      </c>
      <c r="BI61" s="24"/>
      <c r="BJ61" s="9"/>
      <c r="BK61" s="9"/>
      <c r="BL61" s="9"/>
      <c r="BM61" s="9"/>
      <c r="BN61" s="9"/>
      <c r="BO61" s="24"/>
      <c r="BP61" s="9"/>
      <c r="BQ61" s="30"/>
      <c r="BR61" s="9"/>
      <c r="BS61" s="9"/>
      <c r="BT61" s="9"/>
      <c r="BU61" s="24"/>
      <c r="BV61" s="9"/>
      <c r="BW61" s="30"/>
      <c r="BX61" s="9"/>
      <c r="BY61" s="9"/>
      <c r="BZ61" s="24"/>
      <c r="CA61" s="9"/>
      <c r="CB61" s="9"/>
      <c r="CC61" s="9"/>
      <c r="CD61" s="9"/>
      <c r="CE61" s="26"/>
      <c r="CF61" s="9"/>
      <c r="CG61" s="9"/>
      <c r="CH61" s="10"/>
      <c r="CI61" s="9"/>
      <c r="CJ61" s="12"/>
      <c r="CK61" s="26"/>
      <c r="CL61" s="12">
        <f t="shared" si="6"/>
        <v>0</v>
      </c>
      <c r="CM61" s="26"/>
      <c r="CN61" s="9"/>
      <c r="CO61" s="9"/>
      <c r="CP61" s="9"/>
      <c r="CQ61" s="10"/>
      <c r="CR61" s="9"/>
      <c r="CS61" s="12"/>
      <c r="CT61" s="26"/>
      <c r="CU61" s="57">
        <f t="shared" si="7"/>
        <v>0</v>
      </c>
      <c r="CV61" s="57"/>
      <c r="CW61" s="26"/>
    </row>
    <row r="62" spans="1:101" s="13" customFormat="1" ht="15.75" customHeight="1">
      <c r="A62" s="114">
        <v>122</v>
      </c>
      <c r="B62" s="112" t="s">
        <v>34</v>
      </c>
      <c r="C62" s="15" t="s">
        <v>169</v>
      </c>
      <c r="D62" s="15" t="s">
        <v>170</v>
      </c>
      <c r="E62" s="15"/>
      <c r="F62" s="32">
        <v>232100</v>
      </c>
      <c r="G62" s="9" t="s">
        <v>328</v>
      </c>
      <c r="H62" s="9">
        <v>6</v>
      </c>
      <c r="I62" s="10">
        <v>240600</v>
      </c>
      <c r="J62" s="27">
        <v>5</v>
      </c>
      <c r="K62" s="26"/>
      <c r="L62" s="25"/>
      <c r="M62" s="9"/>
      <c r="N62" s="10"/>
      <c r="O62" s="27"/>
      <c r="P62" s="26"/>
      <c r="Q62" s="24" t="s">
        <v>329</v>
      </c>
      <c r="R62" s="9">
        <v>1</v>
      </c>
      <c r="S62" s="10" t="s">
        <v>77</v>
      </c>
      <c r="T62" s="11">
        <v>3</v>
      </c>
      <c r="U62" s="26"/>
      <c r="V62" s="12"/>
      <c r="W62" s="32">
        <v>48700</v>
      </c>
      <c r="X62" s="9"/>
      <c r="Y62" s="30"/>
      <c r="Z62" s="10"/>
      <c r="AA62" s="9"/>
      <c r="AB62" s="26"/>
      <c r="AC62" s="9"/>
      <c r="AD62" s="9"/>
      <c r="AE62" s="32"/>
      <c r="AF62" s="11"/>
      <c r="AG62" s="57"/>
      <c r="AH62" s="57">
        <f t="shared" si="4"/>
        <v>0</v>
      </c>
      <c r="AI62" s="26"/>
      <c r="AJ62" s="32">
        <v>232100</v>
      </c>
      <c r="AK62" s="9" t="s">
        <v>328</v>
      </c>
      <c r="AL62" s="30">
        <v>1</v>
      </c>
      <c r="AM62" s="10">
        <v>231206</v>
      </c>
      <c r="AN62" s="11">
        <v>4</v>
      </c>
      <c r="AO62" s="26"/>
      <c r="AP62" s="11" t="s">
        <v>19</v>
      </c>
      <c r="AQ62" s="9">
        <v>2</v>
      </c>
      <c r="AR62" s="10"/>
      <c r="AS62" s="11"/>
      <c r="AT62" s="12"/>
      <c r="AU62" s="26"/>
      <c r="AV62" s="32" t="s">
        <v>77</v>
      </c>
      <c r="AW62" s="9"/>
      <c r="AX62" s="30"/>
      <c r="AY62" s="10"/>
      <c r="AZ62" s="11"/>
      <c r="BA62" s="26"/>
      <c r="BB62" s="9"/>
      <c r="BC62" s="30"/>
      <c r="BD62" s="10"/>
      <c r="BE62" s="9"/>
      <c r="BF62" s="12"/>
      <c r="BG62" s="26"/>
      <c r="BH62" s="57">
        <f t="shared" si="5"/>
        <v>0</v>
      </c>
      <c r="BI62" s="26"/>
      <c r="BJ62" s="11"/>
      <c r="BK62" s="9"/>
      <c r="BL62" s="9"/>
      <c r="BM62" s="10"/>
      <c r="BN62" s="11"/>
      <c r="BO62" s="26"/>
      <c r="BP62" s="9"/>
      <c r="BQ62" s="30"/>
      <c r="BR62" s="10"/>
      <c r="BS62" s="11"/>
      <c r="BT62" s="12"/>
      <c r="BU62" s="26"/>
      <c r="BV62" s="11"/>
      <c r="BW62" s="69"/>
      <c r="BX62" s="10"/>
      <c r="BY62" s="11"/>
      <c r="BZ62" s="26"/>
      <c r="CA62" s="11"/>
      <c r="CB62" s="9"/>
      <c r="CC62" s="10"/>
      <c r="CD62" s="11"/>
      <c r="CE62" s="26"/>
      <c r="CF62" s="9"/>
      <c r="CG62" s="9"/>
      <c r="CH62" s="10"/>
      <c r="CI62" s="9"/>
      <c r="CJ62" s="12"/>
      <c r="CK62" s="26"/>
      <c r="CL62" s="12">
        <f t="shared" si="6"/>
        <v>0</v>
      </c>
      <c r="CM62" s="26"/>
      <c r="CN62" s="9"/>
      <c r="CO62" s="9"/>
      <c r="CP62" s="9"/>
      <c r="CQ62" s="10"/>
      <c r="CR62" s="9"/>
      <c r="CS62" s="12"/>
      <c r="CT62" s="26"/>
      <c r="CU62" s="57">
        <f t="shared" si="7"/>
        <v>0</v>
      </c>
      <c r="CV62" s="57"/>
      <c r="CW62" s="26"/>
    </row>
    <row r="63" spans="1:112" s="13" customFormat="1" ht="15.75" customHeight="1">
      <c r="A63" s="114">
        <v>143</v>
      </c>
      <c r="B63" s="112" t="s">
        <v>210</v>
      </c>
      <c r="C63" s="15" t="s">
        <v>44</v>
      </c>
      <c r="D63" s="15" t="s">
        <v>197</v>
      </c>
      <c r="E63" s="15"/>
      <c r="F63" s="32">
        <v>232193</v>
      </c>
      <c r="G63" s="9" t="s">
        <v>332</v>
      </c>
      <c r="H63" s="9">
        <v>2</v>
      </c>
      <c r="I63" s="10">
        <v>243210</v>
      </c>
      <c r="J63" s="27">
        <v>2</v>
      </c>
      <c r="K63" s="26"/>
      <c r="L63" s="24"/>
      <c r="M63" s="9"/>
      <c r="N63" s="10"/>
      <c r="O63" s="28"/>
      <c r="P63" s="26"/>
      <c r="Q63" s="24" t="s">
        <v>330</v>
      </c>
      <c r="R63" s="30">
        <v>6</v>
      </c>
      <c r="S63" s="10">
        <v>232193</v>
      </c>
      <c r="T63" s="11">
        <v>2</v>
      </c>
      <c r="U63" s="26"/>
      <c r="V63" s="12"/>
      <c r="W63" s="32">
        <v>48400</v>
      </c>
      <c r="X63" s="9"/>
      <c r="Y63" s="30"/>
      <c r="Z63" s="10"/>
      <c r="AA63" s="9"/>
      <c r="AB63" s="26"/>
      <c r="AC63" s="9"/>
      <c r="AD63" s="9"/>
      <c r="AE63" s="32"/>
      <c r="AF63" s="11"/>
      <c r="AG63" s="57"/>
      <c r="AH63" s="57">
        <f t="shared" si="4"/>
        <v>0</v>
      </c>
      <c r="AI63" s="26"/>
      <c r="AJ63" s="32">
        <v>232193</v>
      </c>
      <c r="AK63" s="9" t="s">
        <v>19</v>
      </c>
      <c r="AL63" s="30">
        <v>6</v>
      </c>
      <c r="AM63" s="10">
        <v>232507</v>
      </c>
      <c r="AN63" s="11">
        <v>4</v>
      </c>
      <c r="AO63" s="26"/>
      <c r="AP63" s="11" t="s">
        <v>19</v>
      </c>
      <c r="AQ63" s="30">
        <v>4</v>
      </c>
      <c r="AR63" s="10"/>
      <c r="AS63" s="9"/>
      <c r="AT63" s="12"/>
      <c r="AU63" s="26"/>
      <c r="AV63" s="32" t="s">
        <v>77</v>
      </c>
      <c r="AW63" s="9"/>
      <c r="AX63" s="30"/>
      <c r="AY63" s="10"/>
      <c r="AZ63" s="11"/>
      <c r="BA63" s="26"/>
      <c r="BB63" s="9"/>
      <c r="BC63" s="30"/>
      <c r="BD63" s="10"/>
      <c r="BE63" s="9"/>
      <c r="BF63" s="12"/>
      <c r="BG63" s="26"/>
      <c r="BH63" s="57">
        <f t="shared" si="5"/>
        <v>0</v>
      </c>
      <c r="BI63" s="26"/>
      <c r="BJ63" s="11"/>
      <c r="BK63" s="9"/>
      <c r="BL63" s="9"/>
      <c r="BM63" s="10"/>
      <c r="BN63" s="11"/>
      <c r="BO63" s="26"/>
      <c r="BP63" s="9"/>
      <c r="BQ63" s="30"/>
      <c r="BR63" s="10"/>
      <c r="BS63" s="11"/>
      <c r="BT63" s="12"/>
      <c r="BU63" s="26"/>
      <c r="BV63" s="9"/>
      <c r="BW63" s="30"/>
      <c r="BX63" s="10"/>
      <c r="BY63" s="9"/>
      <c r="BZ63" s="26"/>
      <c r="CA63" s="9"/>
      <c r="CB63" s="9"/>
      <c r="CC63" s="10"/>
      <c r="CD63" s="11"/>
      <c r="CE63" s="26"/>
      <c r="CF63" s="9"/>
      <c r="CG63" s="9"/>
      <c r="CH63" s="10"/>
      <c r="CI63" s="9"/>
      <c r="CJ63" s="12"/>
      <c r="CK63" s="26"/>
      <c r="CL63" s="12">
        <f t="shared" si="6"/>
        <v>0</v>
      </c>
      <c r="CM63" s="26"/>
      <c r="CN63" s="9"/>
      <c r="CO63" s="9"/>
      <c r="CP63" s="14"/>
      <c r="CQ63" s="10"/>
      <c r="CR63" s="9"/>
      <c r="CS63" s="12"/>
      <c r="CT63" s="26"/>
      <c r="CU63" s="57">
        <f t="shared" si="7"/>
        <v>0</v>
      </c>
      <c r="CV63" s="57"/>
      <c r="CW63" s="26"/>
      <c r="CX63" s="307"/>
      <c r="CY63" s="307"/>
      <c r="CZ63" s="307"/>
      <c r="DA63" s="307"/>
      <c r="DB63" s="307"/>
      <c r="DC63" s="307"/>
      <c r="DD63" s="307"/>
      <c r="DE63" s="307"/>
      <c r="DF63" s="307"/>
      <c r="DG63" s="307"/>
      <c r="DH63" s="307"/>
    </row>
    <row r="64" spans="1:112" s="13" customFormat="1" ht="15.75" customHeight="1">
      <c r="A64" s="114">
        <v>153</v>
      </c>
      <c r="B64" s="112" t="s">
        <v>28</v>
      </c>
      <c r="C64" s="15" t="s">
        <v>208</v>
      </c>
      <c r="D64" s="15" t="s">
        <v>185</v>
      </c>
      <c r="E64" s="15"/>
      <c r="F64" s="32">
        <v>234600</v>
      </c>
      <c r="G64" s="9" t="s">
        <v>19</v>
      </c>
      <c r="H64" s="9">
        <v>3</v>
      </c>
      <c r="I64" s="10">
        <v>240771</v>
      </c>
      <c r="J64" s="27">
        <v>5</v>
      </c>
      <c r="K64" s="26"/>
      <c r="L64" s="24"/>
      <c r="M64" s="9"/>
      <c r="N64" s="10"/>
      <c r="O64" s="28"/>
      <c r="P64" s="26"/>
      <c r="Q64" s="24" t="s">
        <v>329</v>
      </c>
      <c r="R64" s="30">
        <v>2</v>
      </c>
      <c r="S64" s="10" t="s">
        <v>77</v>
      </c>
      <c r="T64" s="11">
        <v>5</v>
      </c>
      <c r="U64" s="26"/>
      <c r="V64" s="12"/>
      <c r="W64" s="32">
        <v>48900</v>
      </c>
      <c r="X64" s="9"/>
      <c r="Y64" s="9"/>
      <c r="Z64" s="10"/>
      <c r="AA64" s="9"/>
      <c r="AB64" s="26"/>
      <c r="AC64" s="9"/>
      <c r="AD64" s="9"/>
      <c r="AE64" s="10"/>
      <c r="AF64" s="11"/>
      <c r="AG64" s="57"/>
      <c r="AH64" s="57">
        <f t="shared" si="4"/>
        <v>0</v>
      </c>
      <c r="AI64" s="26"/>
      <c r="AJ64" s="32">
        <v>234600</v>
      </c>
      <c r="AK64" s="9" t="s">
        <v>19</v>
      </c>
      <c r="AL64" s="30">
        <v>1</v>
      </c>
      <c r="AM64" s="10">
        <v>233021</v>
      </c>
      <c r="AN64" s="11">
        <v>5</v>
      </c>
      <c r="AO64" s="26"/>
      <c r="AP64" s="11" t="s">
        <v>329</v>
      </c>
      <c r="AQ64" s="9">
        <v>1</v>
      </c>
      <c r="AR64" s="10"/>
      <c r="AS64" s="11"/>
      <c r="AT64" s="12"/>
      <c r="AU64" s="26"/>
      <c r="AV64" s="32" t="s">
        <v>77</v>
      </c>
      <c r="AW64" s="9"/>
      <c r="AX64" s="30"/>
      <c r="AY64" s="10"/>
      <c r="AZ64" s="11"/>
      <c r="BA64" s="26"/>
      <c r="BB64" s="9"/>
      <c r="BC64" s="30"/>
      <c r="BD64" s="10"/>
      <c r="BE64" s="9"/>
      <c r="BF64" s="12"/>
      <c r="BG64" s="26"/>
      <c r="BH64" s="57">
        <f t="shared" si="5"/>
        <v>0</v>
      </c>
      <c r="BI64" s="26"/>
      <c r="BJ64" s="11"/>
      <c r="BK64" s="9"/>
      <c r="BL64" s="9"/>
      <c r="BM64" s="10"/>
      <c r="BN64" s="11"/>
      <c r="BO64" s="26"/>
      <c r="BP64" s="9"/>
      <c r="BQ64" s="30"/>
      <c r="BR64" s="10"/>
      <c r="BS64" s="11"/>
      <c r="BT64" s="12"/>
      <c r="BU64" s="26"/>
      <c r="BV64" s="11"/>
      <c r="BW64" s="30"/>
      <c r="BX64" s="10"/>
      <c r="BY64" s="11"/>
      <c r="BZ64" s="26"/>
      <c r="CA64" s="9"/>
      <c r="CB64" s="9"/>
      <c r="CC64" s="10"/>
      <c r="CD64" s="11"/>
      <c r="CE64" s="26"/>
      <c r="CF64" s="9"/>
      <c r="CG64" s="9"/>
      <c r="CH64" s="10"/>
      <c r="CI64" s="9"/>
      <c r="CJ64" s="12"/>
      <c r="CK64" s="26"/>
      <c r="CL64" s="12">
        <f t="shared" si="6"/>
        <v>0</v>
      </c>
      <c r="CM64" s="26"/>
      <c r="CN64" s="9"/>
      <c r="CO64" s="9"/>
      <c r="CP64" s="9"/>
      <c r="CQ64" s="10"/>
      <c r="CR64" s="9"/>
      <c r="CS64" s="12"/>
      <c r="CT64" s="26"/>
      <c r="CU64" s="57">
        <f t="shared" si="7"/>
        <v>0</v>
      </c>
      <c r="CV64" s="57"/>
      <c r="CW64" s="26"/>
      <c r="CX64" s="307"/>
      <c r="CY64" s="307"/>
      <c r="CZ64" s="307"/>
      <c r="DA64" s="307"/>
      <c r="DB64" s="307"/>
      <c r="DC64" s="307"/>
      <c r="DD64" s="307"/>
      <c r="DE64" s="307"/>
      <c r="DF64" s="307"/>
      <c r="DG64" s="307"/>
      <c r="DH64" s="307"/>
    </row>
    <row r="65" spans="1:101" s="13" customFormat="1" ht="15.75" customHeight="1">
      <c r="A65" s="114">
        <v>135</v>
      </c>
      <c r="B65" s="112" t="s">
        <v>28</v>
      </c>
      <c r="C65" s="15" t="s">
        <v>184</v>
      </c>
      <c r="D65" s="15" t="s">
        <v>185</v>
      </c>
      <c r="E65" s="15"/>
      <c r="F65" s="32">
        <v>236708</v>
      </c>
      <c r="G65" s="9" t="s">
        <v>330</v>
      </c>
      <c r="H65" s="9">
        <v>2</v>
      </c>
      <c r="I65" s="10" t="s">
        <v>339</v>
      </c>
      <c r="J65" s="27"/>
      <c r="K65" s="26"/>
      <c r="L65" s="24"/>
      <c r="M65" s="9"/>
      <c r="N65" s="10"/>
      <c r="O65" s="28"/>
      <c r="P65" s="26"/>
      <c r="Q65" s="24"/>
      <c r="R65" s="30"/>
      <c r="S65" s="10"/>
      <c r="T65" s="11"/>
      <c r="U65" s="26"/>
      <c r="V65" s="12"/>
      <c r="W65" s="32">
        <v>48939</v>
      </c>
      <c r="X65" s="9"/>
      <c r="Y65" s="30"/>
      <c r="Z65" s="10"/>
      <c r="AA65" s="9"/>
      <c r="AB65" s="26"/>
      <c r="AC65" s="9"/>
      <c r="AD65" s="9"/>
      <c r="AE65" s="32"/>
      <c r="AF65" s="11"/>
      <c r="AG65" s="57"/>
      <c r="AH65" s="57">
        <f t="shared" si="4"/>
        <v>0</v>
      </c>
      <c r="AI65" s="26"/>
      <c r="AJ65" s="32">
        <v>236708</v>
      </c>
      <c r="AK65" s="9" t="s">
        <v>332</v>
      </c>
      <c r="AL65" s="30">
        <v>1</v>
      </c>
      <c r="AM65" s="32">
        <v>242412</v>
      </c>
      <c r="AN65" s="11">
        <v>4</v>
      </c>
      <c r="AO65" s="26"/>
      <c r="AP65" s="11" t="s">
        <v>331</v>
      </c>
      <c r="AQ65" s="30">
        <v>3</v>
      </c>
      <c r="AR65" s="10"/>
      <c r="AS65" s="9"/>
      <c r="AT65" s="12"/>
      <c r="AU65" s="26"/>
      <c r="AV65" s="32" t="s">
        <v>77</v>
      </c>
      <c r="AW65" s="9"/>
      <c r="AX65" s="30"/>
      <c r="AY65" s="10"/>
      <c r="AZ65" s="11"/>
      <c r="BA65" s="26"/>
      <c r="BB65" s="9"/>
      <c r="BC65" s="30"/>
      <c r="BD65" s="10"/>
      <c r="BE65" s="9"/>
      <c r="BF65" s="12"/>
      <c r="BG65" s="26"/>
      <c r="BH65" s="57">
        <f t="shared" si="5"/>
        <v>0</v>
      </c>
      <c r="BI65" s="26"/>
      <c r="BJ65" s="11"/>
      <c r="BK65" s="9"/>
      <c r="BL65" s="9"/>
      <c r="BM65" s="10"/>
      <c r="BN65" s="11"/>
      <c r="BO65" s="26"/>
      <c r="BP65" s="9"/>
      <c r="BQ65" s="30"/>
      <c r="BR65" s="10"/>
      <c r="BS65" s="11"/>
      <c r="BT65" s="12"/>
      <c r="BU65" s="26"/>
      <c r="BV65" s="9"/>
      <c r="BW65" s="30"/>
      <c r="BX65" s="10"/>
      <c r="BY65" s="9"/>
      <c r="BZ65" s="26"/>
      <c r="CA65" s="9"/>
      <c r="CB65" s="30"/>
      <c r="CC65" s="10"/>
      <c r="CD65" s="11"/>
      <c r="CE65" s="26"/>
      <c r="CF65" s="9"/>
      <c r="CG65" s="9"/>
      <c r="CH65" s="10"/>
      <c r="CI65" s="9"/>
      <c r="CJ65" s="12"/>
      <c r="CK65" s="26"/>
      <c r="CL65" s="12">
        <f t="shared" si="6"/>
        <v>0</v>
      </c>
      <c r="CM65" s="26"/>
      <c r="CN65" s="9"/>
      <c r="CO65" s="9"/>
      <c r="CP65" s="9"/>
      <c r="CQ65" s="10"/>
      <c r="CR65" s="9"/>
      <c r="CS65" s="12"/>
      <c r="CT65" s="26"/>
      <c r="CU65" s="57">
        <f t="shared" si="7"/>
        <v>0</v>
      </c>
      <c r="CV65" s="57"/>
      <c r="CW65" s="26"/>
    </row>
    <row r="66" spans="1:112" s="13" customFormat="1" ht="15.75" customHeight="1">
      <c r="A66" s="114">
        <v>140</v>
      </c>
      <c r="B66" s="112" t="s">
        <v>28</v>
      </c>
      <c r="C66" s="15" t="s">
        <v>192</v>
      </c>
      <c r="D66" s="15" t="s">
        <v>193</v>
      </c>
      <c r="E66" s="15"/>
      <c r="F66" s="32">
        <v>243870</v>
      </c>
      <c r="G66" s="9" t="s">
        <v>331</v>
      </c>
      <c r="H66" s="9">
        <v>2</v>
      </c>
      <c r="I66" s="10">
        <v>246001</v>
      </c>
      <c r="J66" s="27">
        <v>4</v>
      </c>
      <c r="K66" s="26"/>
      <c r="L66" s="25"/>
      <c r="M66" s="9"/>
      <c r="N66" s="10"/>
      <c r="O66" s="27"/>
      <c r="P66" s="26"/>
      <c r="Q66" s="24" t="s">
        <v>331</v>
      </c>
      <c r="R66" s="30">
        <v>3</v>
      </c>
      <c r="S66" s="10">
        <v>249430</v>
      </c>
      <c r="T66" s="11">
        <v>5</v>
      </c>
      <c r="U66" s="26"/>
      <c r="V66" s="12"/>
      <c r="W66" s="32">
        <v>51640</v>
      </c>
      <c r="X66" s="9"/>
      <c r="Y66" s="30"/>
      <c r="Z66" s="10"/>
      <c r="AA66" s="9"/>
      <c r="AB66" s="26"/>
      <c r="AC66" s="9"/>
      <c r="AD66" s="9"/>
      <c r="AE66" s="32"/>
      <c r="AF66" s="11"/>
      <c r="AG66" s="57"/>
      <c r="AH66" s="57">
        <f t="shared" si="4"/>
        <v>0</v>
      </c>
      <c r="AI66" s="26"/>
      <c r="AJ66" s="32">
        <v>243870</v>
      </c>
      <c r="AK66" s="9" t="s">
        <v>330</v>
      </c>
      <c r="AL66" s="30">
        <v>3</v>
      </c>
      <c r="AM66" s="32">
        <v>243358</v>
      </c>
      <c r="AN66" s="9">
        <v>4</v>
      </c>
      <c r="AO66" s="144"/>
      <c r="AP66" s="30" t="s">
        <v>331</v>
      </c>
      <c r="AQ66" s="9">
        <v>4</v>
      </c>
      <c r="AR66" s="9"/>
      <c r="AS66" s="30"/>
      <c r="AT66" s="9"/>
      <c r="AU66" s="9"/>
      <c r="AV66" s="30" t="s">
        <v>77</v>
      </c>
      <c r="AW66" s="9"/>
      <c r="AX66" s="9"/>
      <c r="AY66" s="30"/>
      <c r="AZ66" s="9"/>
      <c r="BA66" s="9"/>
      <c r="BB66" s="30"/>
      <c r="BC66" s="9"/>
      <c r="BD66" s="9"/>
      <c r="BE66" s="30"/>
      <c r="BF66" s="9"/>
      <c r="BG66" s="9"/>
      <c r="BH66" s="30">
        <f t="shared" si="5"/>
        <v>0</v>
      </c>
      <c r="BI66" s="9"/>
      <c r="BJ66" s="9"/>
      <c r="BK66" s="30"/>
      <c r="BL66" s="9"/>
      <c r="BM66" s="9"/>
      <c r="BN66" s="30"/>
      <c r="BO66" s="9"/>
      <c r="BP66" s="9"/>
      <c r="BQ66" s="30"/>
      <c r="BR66" s="9"/>
      <c r="BS66" s="9"/>
      <c r="BT66" s="30"/>
      <c r="BU66" s="9"/>
      <c r="BV66" s="9"/>
      <c r="BW66" s="30"/>
      <c r="BX66" s="9"/>
      <c r="BY66" s="9"/>
      <c r="BZ66" s="30"/>
      <c r="CA66" s="9"/>
      <c r="CB66" s="9"/>
      <c r="CC66" s="30"/>
      <c r="CD66" s="9"/>
      <c r="CE66" s="144"/>
      <c r="CF66" s="30"/>
      <c r="CG66" s="9"/>
      <c r="CH66" s="10"/>
      <c r="CI66" s="30"/>
      <c r="CJ66" s="12"/>
      <c r="CK66" s="144"/>
      <c r="CL66" s="57">
        <f t="shared" si="6"/>
        <v>0</v>
      </c>
      <c r="CM66" s="144"/>
      <c r="CN66" s="9"/>
      <c r="CO66" s="30"/>
      <c r="CP66" s="9"/>
      <c r="CQ66" s="10"/>
      <c r="CR66" s="30"/>
      <c r="CS66" s="12"/>
      <c r="CT66" s="144"/>
      <c r="CU66" s="57">
        <f t="shared" si="7"/>
        <v>0</v>
      </c>
      <c r="CV66" s="12"/>
      <c r="CW66" s="144"/>
      <c r="CX66" s="305"/>
      <c r="CY66" s="306"/>
      <c r="CZ66" s="306"/>
      <c r="DA66" s="305"/>
      <c r="DB66" s="306"/>
      <c r="DC66" s="306"/>
      <c r="DD66" s="305"/>
      <c r="DE66" s="306"/>
      <c r="DF66" s="306"/>
      <c r="DG66" s="305"/>
      <c r="DH66" s="306"/>
    </row>
    <row r="67" spans="1:101" s="13" customFormat="1" ht="15.75" customHeight="1">
      <c r="A67" s="114">
        <v>62</v>
      </c>
      <c r="B67" s="112" t="s">
        <v>28</v>
      </c>
      <c r="C67" s="15" t="s">
        <v>340</v>
      </c>
      <c r="D67" s="15" t="s">
        <v>341</v>
      </c>
      <c r="E67" s="15"/>
      <c r="F67" s="32">
        <v>245000</v>
      </c>
      <c r="G67" s="9" t="s">
        <v>330</v>
      </c>
      <c r="H67" s="9">
        <v>2</v>
      </c>
      <c r="I67" s="10">
        <v>249918</v>
      </c>
      <c r="J67" s="27">
        <v>4</v>
      </c>
      <c r="K67" s="26"/>
      <c r="L67" s="25"/>
      <c r="M67" s="9"/>
      <c r="N67" s="10"/>
      <c r="O67" s="27"/>
      <c r="P67" s="26"/>
      <c r="Q67" s="24" t="s">
        <v>331</v>
      </c>
      <c r="R67" s="30">
        <v>5</v>
      </c>
      <c r="S67" s="10">
        <v>248367</v>
      </c>
      <c r="T67" s="11">
        <v>4</v>
      </c>
      <c r="U67" s="26"/>
      <c r="V67" s="12"/>
      <c r="W67" s="32">
        <v>51000</v>
      </c>
      <c r="X67" s="9"/>
      <c r="Y67" s="30"/>
      <c r="Z67" s="10"/>
      <c r="AA67" s="9"/>
      <c r="AB67" s="26"/>
      <c r="AC67" s="9"/>
      <c r="AD67" s="9"/>
      <c r="AE67" s="32"/>
      <c r="AF67" s="11"/>
      <c r="AG67" s="57"/>
      <c r="AH67" s="57"/>
      <c r="AI67" s="26"/>
      <c r="AJ67" s="32">
        <v>245000</v>
      </c>
      <c r="AK67" s="9" t="s">
        <v>331</v>
      </c>
      <c r="AL67" s="30">
        <v>5</v>
      </c>
      <c r="AM67" s="32">
        <v>248659</v>
      </c>
      <c r="AN67" s="9">
        <v>3</v>
      </c>
      <c r="AO67" s="24"/>
      <c r="AP67" s="30" t="s">
        <v>331</v>
      </c>
      <c r="AQ67" s="9">
        <v>5</v>
      </c>
      <c r="AR67" s="9"/>
      <c r="AS67" s="30"/>
      <c r="AT67" s="9"/>
      <c r="AU67" s="24"/>
      <c r="AV67" s="30" t="s">
        <v>77</v>
      </c>
      <c r="AW67" s="9"/>
      <c r="AX67" s="30"/>
      <c r="AY67" s="30"/>
      <c r="AZ67" s="9"/>
      <c r="BA67" s="24"/>
      <c r="BB67" s="30"/>
      <c r="BC67" s="30"/>
      <c r="BD67" s="9"/>
      <c r="BE67" s="30"/>
      <c r="BF67" s="9"/>
      <c r="BG67" s="24"/>
      <c r="BH67" s="30"/>
      <c r="BI67" s="24"/>
      <c r="BJ67" s="9"/>
      <c r="BK67" s="30"/>
      <c r="BL67" s="9"/>
      <c r="BM67" s="9"/>
      <c r="BN67" s="30"/>
      <c r="BO67" s="24"/>
      <c r="BP67" s="9"/>
      <c r="BQ67" s="30"/>
      <c r="BR67" s="9"/>
      <c r="BS67" s="9"/>
      <c r="BT67" s="30"/>
      <c r="BU67" s="24"/>
      <c r="BV67" s="9"/>
      <c r="BW67" s="30"/>
      <c r="BX67" s="9"/>
      <c r="BY67" s="9"/>
      <c r="BZ67" s="55"/>
      <c r="CA67" s="9"/>
      <c r="CB67" s="30"/>
      <c r="CC67" s="30"/>
      <c r="CD67" s="9"/>
      <c r="CE67" s="26"/>
      <c r="CF67" s="30"/>
      <c r="CG67" s="9"/>
      <c r="CH67" s="10"/>
      <c r="CI67" s="30"/>
      <c r="CJ67" s="12"/>
      <c r="CK67" s="26"/>
      <c r="CL67" s="57"/>
      <c r="CM67" s="26"/>
      <c r="CN67" s="9"/>
      <c r="CO67" s="30"/>
      <c r="CP67" s="9"/>
      <c r="CQ67" s="10"/>
      <c r="CR67" s="30"/>
      <c r="CS67" s="12"/>
      <c r="CT67" s="26"/>
      <c r="CU67" s="57"/>
      <c r="CV67" s="57"/>
      <c r="CW67" s="26"/>
    </row>
    <row r="68" spans="1:101" s="13" customFormat="1" ht="15.75" customHeight="1">
      <c r="A68" s="114">
        <v>115</v>
      </c>
      <c r="B68" s="112" t="s">
        <v>28</v>
      </c>
      <c r="C68" s="15" t="s">
        <v>160</v>
      </c>
      <c r="D68" s="15" t="s">
        <v>161</v>
      </c>
      <c r="E68" s="15"/>
      <c r="F68" s="32">
        <v>236700</v>
      </c>
      <c r="G68" s="9" t="s">
        <v>331</v>
      </c>
      <c r="H68" s="9">
        <v>1</v>
      </c>
      <c r="I68" s="10">
        <v>244132</v>
      </c>
      <c r="J68" s="27">
        <v>3</v>
      </c>
      <c r="K68" s="26"/>
      <c r="L68" s="24"/>
      <c r="M68" s="9"/>
      <c r="N68" s="10"/>
      <c r="O68" s="28"/>
      <c r="P68" s="26"/>
      <c r="Q68" s="24" t="s">
        <v>331</v>
      </c>
      <c r="R68" s="30">
        <v>1</v>
      </c>
      <c r="S68" s="10">
        <v>247033</v>
      </c>
      <c r="T68" s="11">
        <v>2</v>
      </c>
      <c r="U68" s="26"/>
      <c r="V68" s="12"/>
      <c r="W68" s="32">
        <v>49400</v>
      </c>
      <c r="X68" s="9"/>
      <c r="Y68" s="30"/>
      <c r="Z68" s="10"/>
      <c r="AA68" s="9"/>
      <c r="AB68" s="26"/>
      <c r="AC68" s="9"/>
      <c r="AD68" s="9"/>
      <c r="AE68" s="32"/>
      <c r="AF68" s="11"/>
      <c r="AG68" s="57"/>
      <c r="AH68" s="57">
        <f>SUM(V68+AG68)</f>
        <v>0</v>
      </c>
      <c r="AI68" s="26"/>
      <c r="AJ68" s="32">
        <v>236700</v>
      </c>
      <c r="AK68" s="9" t="s">
        <v>331</v>
      </c>
      <c r="AL68" s="30">
        <v>2</v>
      </c>
      <c r="AM68" s="32">
        <v>302637</v>
      </c>
      <c r="AN68" s="11">
        <v>6</v>
      </c>
      <c r="AO68" s="26"/>
      <c r="AP68" s="56" t="s">
        <v>332</v>
      </c>
      <c r="AQ68" s="9">
        <v>4</v>
      </c>
      <c r="AR68" s="10"/>
      <c r="AS68" s="30"/>
      <c r="AT68" s="12"/>
      <c r="AU68" s="26"/>
      <c r="AV68" s="32" t="s">
        <v>77</v>
      </c>
      <c r="AW68" s="9"/>
      <c r="AX68" s="30"/>
      <c r="AY68" s="32"/>
      <c r="AZ68" s="11"/>
      <c r="BA68" s="26"/>
      <c r="BB68" s="30"/>
      <c r="BC68" s="30"/>
      <c r="BD68" s="10"/>
      <c r="BE68" s="30"/>
      <c r="BF68" s="12"/>
      <c r="BG68" s="26"/>
      <c r="BH68" s="57">
        <f>SUM(AT68+BF68+AH68)</f>
        <v>0</v>
      </c>
      <c r="BI68" s="26"/>
      <c r="BJ68" s="11"/>
      <c r="BK68" s="30"/>
      <c r="BL68" s="9"/>
      <c r="BM68" s="10"/>
      <c r="BN68" s="56"/>
      <c r="BO68" s="26"/>
      <c r="BP68" s="9"/>
      <c r="BQ68" s="30"/>
      <c r="BR68" s="10"/>
      <c r="BS68" s="11"/>
      <c r="BT68" s="57"/>
      <c r="BU68" s="26"/>
      <c r="BV68" s="9"/>
      <c r="BW68" s="30"/>
      <c r="BX68" s="10"/>
      <c r="BY68" s="9"/>
      <c r="BZ68" s="304"/>
      <c r="CA68" s="9"/>
      <c r="CB68" s="30"/>
      <c r="CC68" s="32"/>
      <c r="CD68" s="11"/>
      <c r="CE68" s="26"/>
      <c r="CF68" s="30"/>
      <c r="CG68" s="9"/>
      <c r="CH68" s="10"/>
      <c r="CI68" s="30"/>
      <c r="CJ68" s="12"/>
      <c r="CK68" s="26"/>
      <c r="CL68" s="57">
        <f>SUM(BH68+CJ68)</f>
        <v>0</v>
      </c>
      <c r="CM68" s="26"/>
      <c r="CN68" s="9"/>
      <c r="CO68" s="30"/>
      <c r="CP68" s="9"/>
      <c r="CQ68" s="10"/>
      <c r="CR68" s="30"/>
      <c r="CS68" s="12"/>
      <c r="CT68" s="26"/>
      <c r="CU68" s="57">
        <f>SUM(BT68+CJ68+BH68)</f>
        <v>0</v>
      </c>
      <c r="CV68" s="57"/>
      <c r="CW68" s="26"/>
    </row>
    <row r="69" spans="1:107" ht="15.75" customHeight="1">
      <c r="A69" s="114">
        <v>171</v>
      </c>
      <c r="B69" s="112" t="s">
        <v>262</v>
      </c>
      <c r="C69" s="15" t="s">
        <v>284</v>
      </c>
      <c r="D69" s="15" t="s">
        <v>285</v>
      </c>
      <c r="E69" s="140"/>
      <c r="F69" s="109"/>
      <c r="G69" s="103"/>
      <c r="H69" s="103"/>
      <c r="I69" s="104"/>
      <c r="J69" s="105"/>
      <c r="K69" s="106"/>
      <c r="L69" s="107"/>
      <c r="M69" s="103"/>
      <c r="N69" s="104"/>
      <c r="O69" s="105"/>
      <c r="P69" s="106"/>
      <c r="Q69" s="107"/>
      <c r="R69" s="110"/>
      <c r="S69" s="104"/>
      <c r="T69" s="103"/>
      <c r="U69" s="106"/>
      <c r="V69" s="108"/>
      <c r="W69" s="109"/>
      <c r="X69" s="103"/>
      <c r="Y69" s="110"/>
      <c r="Z69" s="104"/>
      <c r="AA69" s="103"/>
      <c r="AB69" s="106"/>
      <c r="AC69" s="103"/>
      <c r="AD69" s="103"/>
      <c r="AE69" s="109"/>
      <c r="AF69" s="103"/>
      <c r="AG69" s="57"/>
      <c r="AH69" s="57"/>
      <c r="AI69" s="26"/>
      <c r="AJ69" s="32">
        <v>217508</v>
      </c>
      <c r="AK69" s="9" t="s">
        <v>324</v>
      </c>
      <c r="AL69" s="30">
        <v>1</v>
      </c>
      <c r="AM69" s="32">
        <v>221396</v>
      </c>
      <c r="AN69" s="11">
        <v>3</v>
      </c>
      <c r="AO69" s="26"/>
      <c r="AP69" s="11" t="s">
        <v>324</v>
      </c>
      <c r="AQ69" s="9">
        <v>1</v>
      </c>
      <c r="AR69" s="10">
        <v>217534</v>
      </c>
      <c r="AS69" s="11">
        <v>3</v>
      </c>
      <c r="AT69" s="12"/>
      <c r="AU69" s="26"/>
      <c r="AV69" s="32"/>
      <c r="AW69" s="9"/>
      <c r="AX69" s="30"/>
      <c r="AY69" s="10"/>
      <c r="AZ69" s="11"/>
      <c r="BA69" s="26"/>
      <c r="BB69" s="9"/>
      <c r="BC69" s="30"/>
      <c r="BD69" s="10"/>
      <c r="BE69" s="9"/>
      <c r="BF69" s="12"/>
      <c r="BG69" s="26"/>
      <c r="BH69" s="57"/>
      <c r="BI69" s="26"/>
      <c r="BJ69" s="11"/>
      <c r="BK69" s="9"/>
      <c r="BL69" s="9"/>
      <c r="BM69" s="10"/>
      <c r="BN69" s="11"/>
      <c r="BO69" s="26"/>
      <c r="BP69" s="9"/>
      <c r="BQ69" s="9"/>
      <c r="BR69" s="10"/>
      <c r="BS69" s="11"/>
      <c r="BT69" s="12"/>
      <c r="BU69" s="26"/>
      <c r="BV69" s="11"/>
      <c r="BW69" s="30"/>
      <c r="BX69" s="10"/>
      <c r="BY69" s="11"/>
      <c r="BZ69" s="26"/>
      <c r="CA69" s="9"/>
      <c r="CB69" s="30"/>
      <c r="CC69" s="10"/>
      <c r="CD69" s="11"/>
      <c r="CE69" s="112"/>
      <c r="CF69" s="9"/>
      <c r="CG69" s="9"/>
      <c r="CH69" s="10"/>
      <c r="CI69" s="11"/>
      <c r="CJ69" s="144"/>
      <c r="CK69" s="26"/>
      <c r="CL69" s="9"/>
      <c r="CM69" s="112"/>
      <c r="CN69" s="9"/>
      <c r="CO69" s="144"/>
      <c r="CP69" s="9"/>
      <c r="CQ69" s="9"/>
      <c r="CR69" s="10"/>
      <c r="CS69" s="11"/>
      <c r="CT69" s="26"/>
      <c r="CU69" s="57"/>
      <c r="CV69" s="32"/>
      <c r="CW69" s="24"/>
      <c r="CX69" s="13"/>
      <c r="CY69" s="13"/>
      <c r="CZ69" s="13"/>
      <c r="DA69" s="13"/>
      <c r="DB69" s="13"/>
      <c r="DC69" s="13"/>
    </row>
    <row r="70" spans="1:107" ht="15.75" customHeight="1">
      <c r="A70" s="114">
        <v>170</v>
      </c>
      <c r="B70" s="112" t="s">
        <v>262</v>
      </c>
      <c r="C70" s="15" t="s">
        <v>283</v>
      </c>
      <c r="D70" s="15" t="s">
        <v>157</v>
      </c>
      <c r="E70" s="140"/>
      <c r="F70" s="109"/>
      <c r="G70" s="103"/>
      <c r="H70" s="103"/>
      <c r="I70" s="104"/>
      <c r="J70" s="105"/>
      <c r="K70" s="106"/>
      <c r="L70" s="107"/>
      <c r="M70" s="103"/>
      <c r="N70" s="104"/>
      <c r="O70" s="105"/>
      <c r="P70" s="106"/>
      <c r="Q70" s="107"/>
      <c r="R70" s="110"/>
      <c r="S70" s="104"/>
      <c r="T70" s="103"/>
      <c r="U70" s="106"/>
      <c r="V70" s="108"/>
      <c r="W70" s="109"/>
      <c r="X70" s="103"/>
      <c r="Y70" s="110"/>
      <c r="Z70" s="104"/>
      <c r="AA70" s="103"/>
      <c r="AB70" s="106"/>
      <c r="AC70" s="103"/>
      <c r="AD70" s="103"/>
      <c r="AE70" s="109"/>
      <c r="AF70" s="103"/>
      <c r="AG70" s="57"/>
      <c r="AH70" s="57"/>
      <c r="AI70" s="26"/>
      <c r="AJ70" s="32">
        <v>212872</v>
      </c>
      <c r="AK70" s="9" t="s">
        <v>325</v>
      </c>
      <c r="AL70" s="30">
        <v>4</v>
      </c>
      <c r="AM70" s="32">
        <v>234621</v>
      </c>
      <c r="AN70" s="11">
        <v>4</v>
      </c>
      <c r="AO70" s="26"/>
      <c r="AP70" s="11" t="s">
        <v>324</v>
      </c>
      <c r="AQ70" s="9">
        <v>5</v>
      </c>
      <c r="AR70" s="10">
        <v>217604</v>
      </c>
      <c r="AS70" s="11">
        <v>4</v>
      </c>
      <c r="AT70" s="12"/>
      <c r="AU70" s="26"/>
      <c r="AV70" s="32"/>
      <c r="AW70" s="9"/>
      <c r="AX70" s="30"/>
      <c r="AY70" s="10"/>
      <c r="AZ70" s="11"/>
      <c r="BA70" s="26"/>
      <c r="BB70" s="9"/>
      <c r="BC70" s="30"/>
      <c r="BD70" s="10"/>
      <c r="BE70" s="9"/>
      <c r="BF70" s="12"/>
      <c r="BG70" s="26"/>
      <c r="BH70" s="57"/>
      <c r="BI70" s="26"/>
      <c r="BJ70" s="11"/>
      <c r="BK70" s="30"/>
      <c r="BL70" s="9"/>
      <c r="BM70" s="32"/>
      <c r="BN70" s="11"/>
      <c r="BO70" s="26"/>
      <c r="BP70" s="9"/>
      <c r="BQ70" s="30"/>
      <c r="BR70" s="10"/>
      <c r="BS70" s="11"/>
      <c r="BT70" s="12"/>
      <c r="BU70" s="26"/>
      <c r="BV70" s="11"/>
      <c r="BW70" s="30"/>
      <c r="BX70" s="10"/>
      <c r="BY70" s="11"/>
      <c r="BZ70" s="26"/>
      <c r="CA70" s="9"/>
      <c r="CB70" s="30"/>
      <c r="CC70" s="10"/>
      <c r="CD70" s="11"/>
      <c r="CE70" s="112"/>
      <c r="CF70" s="9"/>
      <c r="CG70" s="9"/>
      <c r="CH70" s="10"/>
      <c r="CI70" s="11"/>
      <c r="CJ70" s="144"/>
      <c r="CK70" s="26"/>
      <c r="CL70" s="9"/>
      <c r="CM70" s="112"/>
      <c r="CN70" s="9"/>
      <c r="CO70" s="144"/>
      <c r="CP70" s="9"/>
      <c r="CQ70" s="9"/>
      <c r="CR70" s="10"/>
      <c r="CS70" s="11"/>
      <c r="CT70" s="26"/>
      <c r="CU70" s="57"/>
      <c r="CV70" s="32"/>
      <c r="CW70" s="24"/>
      <c r="CX70" s="13"/>
      <c r="CY70" s="13"/>
      <c r="CZ70" s="13"/>
      <c r="DA70" s="13"/>
      <c r="DB70" s="13"/>
      <c r="DC70" s="13"/>
    </row>
    <row r="71" spans="1:101" s="13" customFormat="1" ht="15.75" customHeight="1">
      <c r="A71" s="114"/>
      <c r="B71" s="112"/>
      <c r="C71" s="15"/>
      <c r="D71" s="15"/>
      <c r="E71" s="15"/>
      <c r="F71" s="32"/>
      <c r="G71" s="9"/>
      <c r="H71" s="11"/>
      <c r="I71" s="10"/>
      <c r="J71" s="27"/>
      <c r="K71" s="26"/>
      <c r="L71" s="25"/>
      <c r="M71" s="11"/>
      <c r="N71" s="10"/>
      <c r="O71" s="27"/>
      <c r="P71" s="26"/>
      <c r="Q71" s="25"/>
      <c r="R71" s="9"/>
      <c r="S71" s="10"/>
      <c r="T71" s="11"/>
      <c r="U71" s="26"/>
      <c r="V71" s="119"/>
      <c r="W71" s="32"/>
      <c r="X71" s="11"/>
      <c r="Y71" s="30"/>
      <c r="Z71" s="10"/>
      <c r="AA71" s="11"/>
      <c r="AB71" s="26"/>
      <c r="AC71" s="9"/>
      <c r="AD71" s="11"/>
      <c r="AE71" s="32"/>
      <c r="AF71" s="11"/>
      <c r="AG71" s="57"/>
      <c r="AH71" s="57"/>
      <c r="AI71" s="26"/>
      <c r="AJ71" s="32"/>
      <c r="AK71" s="9"/>
      <c r="AL71" s="30"/>
      <c r="AM71" s="32"/>
      <c r="AN71" s="11"/>
      <c r="AO71" s="26"/>
      <c r="AP71" s="11"/>
      <c r="AQ71" s="30"/>
      <c r="AR71" s="10"/>
      <c r="AS71" s="11"/>
      <c r="AT71" s="119"/>
      <c r="AU71" s="26"/>
      <c r="AV71" s="32"/>
      <c r="AW71" s="11"/>
      <c r="AX71" s="30"/>
      <c r="AY71" s="10"/>
      <c r="AZ71" s="11"/>
      <c r="BA71" s="26"/>
      <c r="BB71" s="11"/>
      <c r="BC71" s="30"/>
      <c r="BD71" s="10"/>
      <c r="BE71" s="11"/>
      <c r="BF71" s="12"/>
      <c r="BG71" s="26"/>
      <c r="BH71" s="57"/>
      <c r="BI71" s="26"/>
      <c r="BJ71" s="11"/>
      <c r="BK71" s="56"/>
      <c r="BL71" s="11"/>
      <c r="BM71" s="32"/>
      <c r="BN71" s="11"/>
      <c r="BO71" s="26"/>
      <c r="BP71" s="9"/>
      <c r="BQ71" s="30"/>
      <c r="BR71" s="10"/>
      <c r="BS71" s="11"/>
      <c r="BT71" s="119"/>
      <c r="BU71" s="26"/>
      <c r="BV71" s="11"/>
      <c r="BW71" s="30"/>
      <c r="BX71" s="10"/>
      <c r="BY71" s="11"/>
      <c r="BZ71" s="26"/>
      <c r="CA71" s="11"/>
      <c r="CB71" s="30"/>
      <c r="CC71" s="10"/>
      <c r="CD71" s="11"/>
      <c r="CE71" s="26"/>
      <c r="CF71" s="11"/>
      <c r="CG71" s="11"/>
      <c r="CH71" s="10"/>
      <c r="CI71" s="11"/>
      <c r="CJ71" s="119"/>
      <c r="CK71" s="26"/>
      <c r="CL71" s="119"/>
      <c r="CM71" s="26"/>
      <c r="CN71" s="11"/>
      <c r="CO71" s="11"/>
      <c r="CP71" s="11"/>
      <c r="CQ71" s="10"/>
      <c r="CR71" s="11"/>
      <c r="CS71" s="119"/>
      <c r="CT71" s="26"/>
      <c r="CU71" s="57"/>
      <c r="CV71" s="57"/>
      <c r="CW71" s="26"/>
    </row>
    <row r="72" spans="1:107" ht="15.75" customHeight="1">
      <c r="A72" s="114">
        <v>172</v>
      </c>
      <c r="B72" s="112" t="s">
        <v>262</v>
      </c>
      <c r="C72" s="15" t="s">
        <v>286</v>
      </c>
      <c r="D72" s="15" t="s">
        <v>287</v>
      </c>
      <c r="E72" s="140"/>
      <c r="F72" s="109"/>
      <c r="G72" s="103"/>
      <c r="H72" s="103"/>
      <c r="I72" s="104"/>
      <c r="J72" s="105"/>
      <c r="K72" s="106"/>
      <c r="L72" s="107"/>
      <c r="M72" s="103"/>
      <c r="N72" s="104"/>
      <c r="O72" s="105"/>
      <c r="P72" s="106"/>
      <c r="Q72" s="107"/>
      <c r="R72" s="110"/>
      <c r="S72" s="104"/>
      <c r="T72" s="103"/>
      <c r="U72" s="106"/>
      <c r="V72" s="108"/>
      <c r="W72" s="109"/>
      <c r="X72" s="103"/>
      <c r="Y72" s="110"/>
      <c r="Z72" s="104"/>
      <c r="AA72" s="103"/>
      <c r="AB72" s="106"/>
      <c r="AC72" s="103"/>
      <c r="AD72" s="103"/>
      <c r="AE72" s="109"/>
      <c r="AF72" s="103"/>
      <c r="AG72" s="57"/>
      <c r="AH72" s="57"/>
      <c r="AI72" s="26"/>
      <c r="AJ72" s="32">
        <v>216807</v>
      </c>
      <c r="AK72" s="9" t="s">
        <v>325</v>
      </c>
      <c r="AL72" s="30">
        <v>3</v>
      </c>
      <c r="AM72" s="32">
        <v>240889</v>
      </c>
      <c r="AN72" s="11">
        <v>6</v>
      </c>
      <c r="AO72" s="26"/>
      <c r="AP72" s="11" t="s">
        <v>325</v>
      </c>
      <c r="AQ72" s="30">
        <v>4</v>
      </c>
      <c r="AR72" s="10">
        <v>217718</v>
      </c>
      <c r="AS72" s="11">
        <v>4</v>
      </c>
      <c r="AT72" s="12"/>
      <c r="AU72" s="26"/>
      <c r="AV72" s="32"/>
      <c r="AW72" s="9"/>
      <c r="AX72" s="30"/>
      <c r="AY72" s="10"/>
      <c r="AZ72" s="11"/>
      <c r="BA72" s="26"/>
      <c r="BB72" s="9"/>
      <c r="BC72" s="30"/>
      <c r="BD72" s="10"/>
      <c r="BE72" s="9"/>
      <c r="BF72" s="12"/>
      <c r="BG72" s="26"/>
      <c r="BH72" s="57"/>
      <c r="BI72" s="26"/>
      <c r="BJ72" s="11"/>
      <c r="BK72" s="30"/>
      <c r="BL72" s="9"/>
      <c r="BM72" s="32"/>
      <c r="BN72" s="11"/>
      <c r="BO72" s="26"/>
      <c r="BP72" s="9"/>
      <c r="BQ72" s="30"/>
      <c r="BR72" s="10"/>
      <c r="BS72" s="11"/>
      <c r="BT72" s="12"/>
      <c r="BU72" s="26"/>
      <c r="BV72" s="11"/>
      <c r="BW72" s="30"/>
      <c r="BX72" s="10"/>
      <c r="BY72" s="11"/>
      <c r="BZ72" s="26"/>
      <c r="CA72" s="9"/>
      <c r="CB72" s="30"/>
      <c r="CC72" s="10"/>
      <c r="CD72" s="11"/>
      <c r="CE72" s="112"/>
      <c r="CF72" s="9"/>
      <c r="CG72" s="9"/>
      <c r="CH72" s="10"/>
      <c r="CI72" s="11"/>
      <c r="CJ72" s="144"/>
      <c r="CK72" s="26"/>
      <c r="CL72" s="9"/>
      <c r="CM72" s="112"/>
      <c r="CN72" s="9"/>
      <c r="CO72" s="144"/>
      <c r="CP72" s="9"/>
      <c r="CQ72" s="9"/>
      <c r="CR72" s="10"/>
      <c r="CS72" s="11"/>
      <c r="CT72" s="26"/>
      <c r="CU72" s="57"/>
      <c r="CV72" s="32"/>
      <c r="CW72" s="24"/>
      <c r="CX72" s="13"/>
      <c r="CY72" s="13"/>
      <c r="CZ72" s="13"/>
      <c r="DA72" s="13"/>
      <c r="DB72" s="13"/>
      <c r="DC72" s="13"/>
    </row>
    <row r="73" spans="1:107" ht="15.75" customHeight="1">
      <c r="A73" s="114">
        <v>174</v>
      </c>
      <c r="B73" s="112" t="s">
        <v>262</v>
      </c>
      <c r="C73" s="15" t="s">
        <v>290</v>
      </c>
      <c r="D73" s="15" t="s">
        <v>291</v>
      </c>
      <c r="E73" s="140"/>
      <c r="F73" s="109"/>
      <c r="G73" s="103"/>
      <c r="H73" s="103"/>
      <c r="I73" s="104"/>
      <c r="J73" s="105"/>
      <c r="K73" s="106"/>
      <c r="L73" s="107"/>
      <c r="M73" s="103"/>
      <c r="N73" s="104"/>
      <c r="O73" s="105"/>
      <c r="P73" s="106"/>
      <c r="Q73" s="107"/>
      <c r="R73" s="110"/>
      <c r="S73" s="104"/>
      <c r="T73" s="103"/>
      <c r="U73" s="106"/>
      <c r="V73" s="108"/>
      <c r="W73" s="109"/>
      <c r="X73" s="103"/>
      <c r="Y73" s="110"/>
      <c r="Z73" s="104"/>
      <c r="AA73" s="103"/>
      <c r="AB73" s="106"/>
      <c r="AC73" s="103"/>
      <c r="AD73" s="103"/>
      <c r="AE73" s="109"/>
      <c r="AF73" s="103"/>
      <c r="AG73" s="57"/>
      <c r="AH73" s="57"/>
      <c r="AI73" s="26"/>
      <c r="AJ73" s="32">
        <v>219906</v>
      </c>
      <c r="AK73" s="9" t="s">
        <v>327</v>
      </c>
      <c r="AL73" s="30">
        <v>1</v>
      </c>
      <c r="AM73" s="32">
        <v>220508</v>
      </c>
      <c r="AN73" s="11">
        <v>1</v>
      </c>
      <c r="AO73" s="26"/>
      <c r="AP73" s="11" t="s">
        <v>326</v>
      </c>
      <c r="AQ73" s="30">
        <v>1</v>
      </c>
      <c r="AR73" s="10"/>
      <c r="AS73" s="11"/>
      <c r="AT73" s="12"/>
      <c r="AU73" s="26"/>
      <c r="AV73" s="32"/>
      <c r="AW73" s="9"/>
      <c r="AX73" s="30"/>
      <c r="AY73" s="10"/>
      <c r="AZ73" s="11"/>
      <c r="BA73" s="26"/>
      <c r="BB73" s="9"/>
      <c r="BC73" s="30"/>
      <c r="BD73" s="10"/>
      <c r="BE73" s="9"/>
      <c r="BF73" s="12"/>
      <c r="BG73" s="26"/>
      <c r="BH73" s="57"/>
      <c r="BI73" s="26"/>
      <c r="BJ73" s="11"/>
      <c r="BK73" s="30"/>
      <c r="BL73" s="9"/>
      <c r="BM73" s="32"/>
      <c r="BN73" s="11"/>
      <c r="BO73" s="26"/>
      <c r="BP73" s="9"/>
      <c r="BQ73" s="30"/>
      <c r="BR73" s="10"/>
      <c r="BS73" s="11"/>
      <c r="BT73" s="12"/>
      <c r="BU73" s="26"/>
      <c r="BV73" s="11"/>
      <c r="BW73" s="30"/>
      <c r="BX73" s="10"/>
      <c r="BY73" s="11"/>
      <c r="BZ73" s="26"/>
      <c r="CA73" s="9"/>
      <c r="CB73" s="30"/>
      <c r="CC73" s="10"/>
      <c r="CD73" s="11"/>
      <c r="CE73" s="112"/>
      <c r="CF73" s="9"/>
      <c r="CG73" s="9"/>
      <c r="CH73" s="10"/>
      <c r="CI73" s="11"/>
      <c r="CJ73" s="144"/>
      <c r="CK73" s="26"/>
      <c r="CL73" s="9"/>
      <c r="CM73" s="112"/>
      <c r="CN73" s="9"/>
      <c r="CO73" s="144"/>
      <c r="CP73" s="9"/>
      <c r="CQ73" s="9"/>
      <c r="CR73" s="10"/>
      <c r="CS73" s="11"/>
      <c r="CT73" s="26"/>
      <c r="CU73" s="57"/>
      <c r="CV73" s="32"/>
      <c r="CW73" s="24"/>
      <c r="CX73" s="13"/>
      <c r="CY73" s="13"/>
      <c r="CZ73" s="13"/>
      <c r="DA73" s="13"/>
      <c r="DB73" s="13"/>
      <c r="DC73" s="13"/>
    </row>
    <row r="74" spans="1:101" ht="15.75" customHeight="1">
      <c r="A74" s="114">
        <v>177</v>
      </c>
      <c r="B74" s="112" t="s">
        <v>29</v>
      </c>
      <c r="C74" s="15" t="s">
        <v>296</v>
      </c>
      <c r="D74" s="15" t="s">
        <v>297</v>
      </c>
      <c r="E74" s="140"/>
      <c r="F74" s="32">
        <v>219200</v>
      </c>
      <c r="G74" s="9" t="s">
        <v>326</v>
      </c>
      <c r="H74" s="9">
        <v>4</v>
      </c>
      <c r="I74" s="10">
        <v>231051</v>
      </c>
      <c r="J74" s="27">
        <v>1</v>
      </c>
      <c r="K74" s="26"/>
      <c r="L74" s="24"/>
      <c r="M74" s="9"/>
      <c r="N74" s="10"/>
      <c r="O74" s="28"/>
      <c r="P74" s="26"/>
      <c r="Q74" s="24" t="s">
        <v>326</v>
      </c>
      <c r="R74" s="30">
        <v>5</v>
      </c>
      <c r="S74" s="10">
        <v>224906</v>
      </c>
      <c r="T74" s="11">
        <v>5</v>
      </c>
      <c r="U74" s="26"/>
      <c r="V74" s="12"/>
      <c r="W74" s="32">
        <v>44000</v>
      </c>
      <c r="X74" s="9"/>
      <c r="Y74" s="9"/>
      <c r="Z74" s="10"/>
      <c r="AA74" s="9"/>
      <c r="AB74" s="26"/>
      <c r="AC74" s="9"/>
      <c r="AD74" s="9"/>
      <c r="AE74" s="10"/>
      <c r="AF74" s="11"/>
      <c r="AG74" s="57"/>
      <c r="AH74" s="57"/>
      <c r="AI74" s="26"/>
      <c r="AJ74" s="32">
        <v>219200</v>
      </c>
      <c r="AK74" s="9" t="s">
        <v>12</v>
      </c>
      <c r="AL74" s="30">
        <v>2</v>
      </c>
      <c r="AM74" s="10">
        <v>221653</v>
      </c>
      <c r="AN74" s="11">
        <v>1</v>
      </c>
      <c r="AO74" s="26"/>
      <c r="AP74" s="11" t="s">
        <v>326</v>
      </c>
      <c r="AQ74" s="30">
        <v>3</v>
      </c>
      <c r="AR74" s="10"/>
      <c r="AS74" s="11"/>
      <c r="AT74" s="12"/>
      <c r="AU74" s="26"/>
      <c r="AV74" s="32"/>
      <c r="AW74" s="9"/>
      <c r="AX74" s="9"/>
      <c r="AY74" s="10"/>
      <c r="AZ74" s="11"/>
      <c r="BA74" s="26"/>
      <c r="BB74" s="9"/>
      <c r="BC74" s="9"/>
      <c r="BD74" s="10"/>
      <c r="BE74" s="9"/>
      <c r="BF74" s="12"/>
      <c r="BG74" s="26"/>
      <c r="BH74" s="57"/>
      <c r="BI74" s="26"/>
      <c r="BJ74" s="11"/>
      <c r="BK74" s="9"/>
      <c r="BL74" s="9"/>
      <c r="BM74" s="10"/>
      <c r="BN74" s="11"/>
      <c r="BO74" s="26"/>
      <c r="BP74" s="9"/>
      <c r="BQ74" s="9"/>
      <c r="BR74" s="10"/>
      <c r="BS74" s="11"/>
      <c r="BT74" s="12"/>
      <c r="BU74" s="26"/>
      <c r="BV74" s="11"/>
      <c r="BW74" s="9"/>
      <c r="BX74" s="10"/>
      <c r="BY74" s="11"/>
      <c r="BZ74" s="26"/>
      <c r="CA74" s="9"/>
      <c r="CB74" s="9"/>
      <c r="CC74" s="10"/>
      <c r="CD74" s="11"/>
      <c r="CE74" s="112"/>
      <c r="CF74" s="9"/>
      <c r="CG74" s="9"/>
      <c r="CH74" s="10"/>
      <c r="CI74" s="11"/>
      <c r="CJ74" s="144"/>
      <c r="CK74" s="26"/>
      <c r="CL74" s="12"/>
      <c r="CM74" s="148"/>
      <c r="CN74" s="9"/>
      <c r="CO74" s="9"/>
      <c r="CP74" s="9"/>
      <c r="CQ74" s="140"/>
      <c r="CR74" s="9"/>
      <c r="CS74" s="9"/>
      <c r="CT74" s="148"/>
      <c r="CU74" s="30"/>
      <c r="CV74" s="9"/>
      <c r="CW74" s="148"/>
    </row>
    <row r="75" spans="1:107" ht="15.75" customHeight="1">
      <c r="A75" s="114">
        <v>173</v>
      </c>
      <c r="B75" s="112" t="s">
        <v>262</v>
      </c>
      <c r="C75" s="15" t="s">
        <v>288</v>
      </c>
      <c r="D75" s="15" t="s">
        <v>289</v>
      </c>
      <c r="E75" s="140"/>
      <c r="F75" s="109"/>
      <c r="G75" s="103"/>
      <c r="H75" s="103"/>
      <c r="I75" s="104"/>
      <c r="J75" s="105"/>
      <c r="K75" s="106"/>
      <c r="L75" s="107"/>
      <c r="M75" s="103"/>
      <c r="N75" s="104"/>
      <c r="O75" s="105"/>
      <c r="P75" s="106"/>
      <c r="Q75" s="107"/>
      <c r="R75" s="103"/>
      <c r="S75" s="104"/>
      <c r="T75" s="103"/>
      <c r="U75" s="106"/>
      <c r="V75" s="108"/>
      <c r="W75" s="109"/>
      <c r="X75" s="103"/>
      <c r="Y75" s="103"/>
      <c r="Z75" s="104"/>
      <c r="AA75" s="103"/>
      <c r="AB75" s="106"/>
      <c r="AC75" s="103"/>
      <c r="AD75" s="103"/>
      <c r="AE75" s="104"/>
      <c r="AF75" s="103"/>
      <c r="AG75" s="57"/>
      <c r="AH75" s="57"/>
      <c r="AI75" s="26"/>
      <c r="AJ75" s="10">
        <v>220009</v>
      </c>
      <c r="AK75" s="9" t="s">
        <v>326</v>
      </c>
      <c r="AL75" s="30">
        <v>2</v>
      </c>
      <c r="AM75" s="10">
        <v>240865</v>
      </c>
      <c r="AN75" s="11">
        <v>1</v>
      </c>
      <c r="AO75" s="26"/>
      <c r="AP75" s="11" t="s">
        <v>326</v>
      </c>
      <c r="AQ75" s="30">
        <v>5</v>
      </c>
      <c r="AR75" s="10"/>
      <c r="AS75" s="11"/>
      <c r="AT75" s="12"/>
      <c r="AU75" s="26"/>
      <c r="AV75" s="32"/>
      <c r="AW75" s="9"/>
      <c r="AX75" s="9"/>
      <c r="AY75" s="10"/>
      <c r="AZ75" s="11"/>
      <c r="BA75" s="26"/>
      <c r="BB75" s="9"/>
      <c r="BC75" s="9"/>
      <c r="BD75" s="10"/>
      <c r="BE75" s="9"/>
      <c r="BF75" s="12"/>
      <c r="BG75" s="26"/>
      <c r="BH75" s="57"/>
      <c r="BI75" s="26"/>
      <c r="BJ75" s="11"/>
      <c r="BK75" s="9"/>
      <c r="BL75" s="9"/>
      <c r="BM75" s="10"/>
      <c r="BN75" s="11"/>
      <c r="BO75" s="26"/>
      <c r="BP75" s="9"/>
      <c r="BQ75" s="9"/>
      <c r="BR75" s="10"/>
      <c r="BS75" s="11"/>
      <c r="BT75" s="12"/>
      <c r="BU75" s="26"/>
      <c r="BV75" s="11"/>
      <c r="BW75" s="9"/>
      <c r="BX75" s="10"/>
      <c r="BY75" s="11"/>
      <c r="BZ75" s="26"/>
      <c r="CA75" s="9"/>
      <c r="CB75" s="9"/>
      <c r="CC75" s="10"/>
      <c r="CD75" s="11"/>
      <c r="CE75" s="112"/>
      <c r="CF75" s="9"/>
      <c r="CG75" s="9"/>
      <c r="CH75" s="10"/>
      <c r="CI75" s="11"/>
      <c r="CJ75" s="144"/>
      <c r="CK75" s="26"/>
      <c r="CL75" s="9"/>
      <c r="CM75" s="112"/>
      <c r="CN75" s="9"/>
      <c r="CO75" s="144"/>
      <c r="CP75" s="9"/>
      <c r="CQ75" s="9"/>
      <c r="CR75" s="10"/>
      <c r="CS75" s="11"/>
      <c r="CT75" s="26"/>
      <c r="CU75" s="57"/>
      <c r="CV75" s="10"/>
      <c r="CW75" s="24"/>
      <c r="CX75" s="13"/>
      <c r="CY75" s="13"/>
      <c r="CZ75" s="13"/>
      <c r="DA75" s="13"/>
      <c r="DB75" s="13"/>
      <c r="DC75" s="13"/>
    </row>
    <row r="76" spans="1:101" s="13" customFormat="1" ht="15.75" customHeight="1">
      <c r="A76" s="114">
        <v>175</v>
      </c>
      <c r="B76" s="112" t="s">
        <v>29</v>
      </c>
      <c r="C76" s="15" t="s">
        <v>292</v>
      </c>
      <c r="D76" s="15" t="s">
        <v>293</v>
      </c>
      <c r="E76" s="4"/>
      <c r="F76" s="32">
        <v>220400</v>
      </c>
      <c r="G76" s="9"/>
      <c r="H76" s="9"/>
      <c r="I76" s="10"/>
      <c r="J76" s="27"/>
      <c r="K76" s="26"/>
      <c r="L76" s="24"/>
      <c r="M76" s="9"/>
      <c r="N76" s="10"/>
      <c r="O76" s="28"/>
      <c r="P76" s="26"/>
      <c r="Q76" s="24"/>
      <c r="R76" s="9"/>
      <c r="S76" s="10"/>
      <c r="T76" s="11"/>
      <c r="U76" s="26"/>
      <c r="V76" s="12"/>
      <c r="W76" s="32"/>
      <c r="X76" s="9"/>
      <c r="Y76" s="30"/>
      <c r="Z76" s="10"/>
      <c r="AA76" s="9"/>
      <c r="AB76" s="26"/>
      <c r="AC76" s="9"/>
      <c r="AD76" s="9"/>
      <c r="AE76" s="32"/>
      <c r="AF76" s="11"/>
      <c r="AG76" s="57"/>
      <c r="AH76" s="57"/>
      <c r="AI76" s="26"/>
      <c r="AJ76" s="32">
        <v>220400</v>
      </c>
      <c r="AK76" s="9" t="s">
        <v>327</v>
      </c>
      <c r="AL76" s="30">
        <v>7</v>
      </c>
      <c r="AM76" s="32">
        <v>222736</v>
      </c>
      <c r="AN76" s="11">
        <v>6</v>
      </c>
      <c r="AO76" s="26"/>
      <c r="AP76" s="11" t="s">
        <v>12</v>
      </c>
      <c r="AQ76" s="30">
        <v>2</v>
      </c>
      <c r="AR76" s="10"/>
      <c r="AS76" s="9"/>
      <c r="AT76" s="12"/>
      <c r="AU76" s="26"/>
      <c r="AV76" s="32"/>
      <c r="AW76" s="9"/>
      <c r="AX76" s="30"/>
      <c r="AY76" s="10"/>
      <c r="AZ76" s="11"/>
      <c r="BA76" s="26"/>
      <c r="BB76" s="9"/>
      <c r="BC76" s="30"/>
      <c r="BD76" s="10"/>
      <c r="BE76" s="9"/>
      <c r="BF76" s="12"/>
      <c r="BG76" s="26"/>
      <c r="BH76" s="57"/>
      <c r="BI76" s="26"/>
      <c r="BJ76" s="11"/>
      <c r="BK76" s="30"/>
      <c r="BL76" s="9"/>
      <c r="BM76" s="32"/>
      <c r="BN76" s="11"/>
      <c r="BO76" s="26"/>
      <c r="BP76" s="9"/>
      <c r="BQ76" s="30"/>
      <c r="BR76" s="10"/>
      <c r="BS76" s="11"/>
      <c r="BT76" s="12"/>
      <c r="BU76" s="26"/>
      <c r="BV76" s="9"/>
      <c r="BW76" s="30"/>
      <c r="BX76" s="10"/>
      <c r="BY76" s="9"/>
      <c r="BZ76" s="26"/>
      <c r="CA76" s="9"/>
      <c r="CB76" s="30"/>
      <c r="CC76" s="10"/>
      <c r="CD76" s="11"/>
      <c r="CE76" s="304"/>
      <c r="CF76" s="9"/>
      <c r="CG76" s="9"/>
      <c r="CH76" s="10"/>
      <c r="CI76" s="28"/>
      <c r="CJ76" s="146"/>
      <c r="CK76" s="26"/>
      <c r="CL76" s="12"/>
      <c r="CM76" s="26"/>
      <c r="CN76" s="28"/>
      <c r="CO76" s="24"/>
      <c r="CP76" s="24"/>
      <c r="CQ76" s="10"/>
      <c r="CR76" s="9"/>
      <c r="CS76" s="12"/>
      <c r="CT76" s="26"/>
      <c r="CU76" s="57"/>
      <c r="CV76" s="57"/>
      <c r="CW76" s="26"/>
    </row>
    <row r="77" spans="1:112" ht="15.75" customHeight="1">
      <c r="A77" s="114">
        <v>178</v>
      </c>
      <c r="B77" s="112" t="s">
        <v>29</v>
      </c>
      <c r="C77" s="15" t="s">
        <v>298</v>
      </c>
      <c r="D77" s="15" t="s">
        <v>225</v>
      </c>
      <c r="E77" s="140"/>
      <c r="F77" s="32">
        <v>230400</v>
      </c>
      <c r="G77" s="9" t="s">
        <v>329</v>
      </c>
      <c r="H77" s="9">
        <v>1</v>
      </c>
      <c r="I77" s="10">
        <v>242412</v>
      </c>
      <c r="J77" s="27">
        <v>5</v>
      </c>
      <c r="K77" s="26"/>
      <c r="L77" s="24"/>
      <c r="M77" s="9"/>
      <c r="N77" s="10"/>
      <c r="O77" s="28"/>
      <c r="P77" s="26"/>
      <c r="Q77" s="24" t="s">
        <v>329</v>
      </c>
      <c r="R77" s="30">
        <v>3</v>
      </c>
      <c r="S77" s="10" t="s">
        <v>77</v>
      </c>
      <c r="T77" s="11">
        <v>1</v>
      </c>
      <c r="U77" s="26"/>
      <c r="V77" s="12"/>
      <c r="W77" s="32">
        <v>45610</v>
      </c>
      <c r="X77" s="9"/>
      <c r="Y77" s="9"/>
      <c r="Z77" s="10"/>
      <c r="AA77" s="9"/>
      <c r="AB77" s="26"/>
      <c r="AC77" s="9"/>
      <c r="AD77" s="9"/>
      <c r="AE77" s="10"/>
      <c r="AF77" s="11"/>
      <c r="AG77" s="57"/>
      <c r="AH77" s="57"/>
      <c r="AI77" s="26"/>
      <c r="AJ77" s="32">
        <v>230400</v>
      </c>
      <c r="AK77" s="9" t="s">
        <v>328</v>
      </c>
      <c r="AL77" s="30">
        <v>3</v>
      </c>
      <c r="AM77" s="10">
        <v>229680</v>
      </c>
      <c r="AN77" s="9">
        <v>3</v>
      </c>
      <c r="AO77" s="24"/>
      <c r="AP77" s="10" t="s">
        <v>19</v>
      </c>
      <c r="AQ77" s="30">
        <v>1</v>
      </c>
      <c r="AR77" s="9"/>
      <c r="AS77" s="10"/>
      <c r="AT77" s="9"/>
      <c r="AU77" s="24"/>
      <c r="AV77" s="32"/>
      <c r="AW77" s="9"/>
      <c r="AX77" s="9"/>
      <c r="AY77" s="10"/>
      <c r="AZ77" s="9"/>
      <c r="BA77" s="24"/>
      <c r="BB77" s="10"/>
      <c r="BC77" s="9"/>
      <c r="BD77" s="9"/>
      <c r="BE77" s="10"/>
      <c r="BF77" s="9"/>
      <c r="BG77" s="24"/>
      <c r="BH77" s="32"/>
      <c r="BI77" s="24"/>
      <c r="BJ77" s="9"/>
      <c r="BK77" s="10"/>
      <c r="BL77" s="9"/>
      <c r="BM77" s="9"/>
      <c r="BN77" s="10"/>
      <c r="BO77" s="24"/>
      <c r="BP77" s="9"/>
      <c r="BQ77" s="10"/>
      <c r="BR77" s="9"/>
      <c r="BS77" s="9"/>
      <c r="BT77" s="10"/>
      <c r="BU77" s="24"/>
      <c r="BV77" s="9"/>
      <c r="BW77" s="10"/>
      <c r="BX77" s="9"/>
      <c r="BY77" s="9"/>
      <c r="BZ77" s="112"/>
      <c r="CA77" s="9"/>
      <c r="CB77" s="9"/>
      <c r="CC77" s="10"/>
      <c r="CD77" s="9"/>
      <c r="CE77" s="24"/>
      <c r="CF77" s="10"/>
      <c r="CG77" s="9"/>
      <c r="CH77" s="9"/>
      <c r="CI77" s="10"/>
      <c r="CJ77" s="9"/>
      <c r="CK77" s="24"/>
      <c r="CL77" s="10"/>
      <c r="CM77" s="24"/>
      <c r="CN77" s="9"/>
      <c r="CO77" s="10"/>
      <c r="CP77" s="9"/>
      <c r="CQ77" s="9"/>
      <c r="CR77" s="10"/>
      <c r="CS77" s="9"/>
      <c r="CT77" s="24"/>
      <c r="CU77" s="32"/>
      <c r="CV77" s="9"/>
      <c r="CW77" s="24"/>
      <c r="CX77" s="132"/>
      <c r="CY77" s="3"/>
      <c r="CZ77" s="3"/>
      <c r="DA77" s="132"/>
      <c r="DB77" s="3"/>
      <c r="DC77" s="3"/>
      <c r="DD77" s="132"/>
      <c r="DE77" s="3"/>
      <c r="DF77" s="3"/>
      <c r="DG77" s="132"/>
      <c r="DH77" s="3"/>
    </row>
    <row r="78" spans="1:112" ht="15.75" customHeight="1">
      <c r="A78" s="114">
        <v>176</v>
      </c>
      <c r="B78" s="112" t="s">
        <v>29</v>
      </c>
      <c r="C78" s="15" t="s">
        <v>294</v>
      </c>
      <c r="D78" s="15" t="s">
        <v>295</v>
      </c>
      <c r="E78" s="140"/>
      <c r="F78" s="32">
        <v>230131</v>
      </c>
      <c r="G78" s="9" t="s">
        <v>332</v>
      </c>
      <c r="H78" s="9">
        <v>1</v>
      </c>
      <c r="I78" s="10">
        <v>242010</v>
      </c>
      <c r="J78" s="27">
        <v>1</v>
      </c>
      <c r="K78" s="26"/>
      <c r="L78" s="24"/>
      <c r="M78" s="9"/>
      <c r="N78" s="10"/>
      <c r="O78" s="28"/>
      <c r="P78" s="26"/>
      <c r="Q78" s="24" t="s">
        <v>330</v>
      </c>
      <c r="R78" s="30">
        <v>1</v>
      </c>
      <c r="S78" s="10">
        <v>230131</v>
      </c>
      <c r="T78" s="11">
        <v>1</v>
      </c>
      <c r="U78" s="26"/>
      <c r="V78" s="12"/>
      <c r="W78" s="32">
        <v>43100</v>
      </c>
      <c r="X78" s="9"/>
      <c r="Y78" s="9"/>
      <c r="Z78" s="10"/>
      <c r="AA78" s="9"/>
      <c r="AB78" s="26"/>
      <c r="AC78" s="9"/>
      <c r="AD78" s="9"/>
      <c r="AE78" s="10"/>
      <c r="AF78" s="11"/>
      <c r="AG78" s="57"/>
      <c r="AH78" s="57"/>
      <c r="AI78" s="26"/>
      <c r="AJ78" s="32">
        <v>230131</v>
      </c>
      <c r="AK78" s="9" t="s">
        <v>19</v>
      </c>
      <c r="AL78" s="30">
        <v>5</v>
      </c>
      <c r="AM78" s="10" t="s">
        <v>343</v>
      </c>
      <c r="AN78" s="11">
        <v>6</v>
      </c>
      <c r="AO78" s="144"/>
      <c r="AP78" s="11" t="s">
        <v>329</v>
      </c>
      <c r="AQ78" s="30">
        <v>5</v>
      </c>
      <c r="AR78" s="10"/>
      <c r="AS78" s="11"/>
      <c r="AT78" s="12"/>
      <c r="AU78" s="144"/>
      <c r="AV78" s="10"/>
      <c r="AW78" s="9"/>
      <c r="AX78" s="9"/>
      <c r="AY78" s="10"/>
      <c r="AZ78" s="11"/>
      <c r="BA78" s="144"/>
      <c r="BB78" s="9"/>
      <c r="BC78" s="9"/>
      <c r="BD78" s="10"/>
      <c r="BE78" s="9"/>
      <c r="BF78" s="12"/>
      <c r="BG78" s="144"/>
      <c r="BH78" s="12"/>
      <c r="BI78" s="144"/>
      <c r="BJ78" s="11"/>
      <c r="BK78" s="9"/>
      <c r="BL78" s="9"/>
      <c r="BM78" s="10"/>
      <c r="BN78" s="11"/>
      <c r="BO78" s="144"/>
      <c r="BP78" s="9"/>
      <c r="BQ78" s="9"/>
      <c r="BR78" s="10"/>
      <c r="BS78" s="11"/>
      <c r="BT78" s="12"/>
      <c r="BU78" s="144"/>
      <c r="BV78" s="11"/>
      <c r="BW78" s="9"/>
      <c r="BX78" s="10"/>
      <c r="BY78" s="11"/>
      <c r="BZ78" s="144"/>
      <c r="CA78" s="9"/>
      <c r="CB78" s="9"/>
      <c r="CC78" s="10"/>
      <c r="CD78" s="11"/>
      <c r="CE78" s="112"/>
      <c r="CF78" s="9"/>
      <c r="CG78" s="9"/>
      <c r="CH78" s="10"/>
      <c r="CI78" s="11"/>
      <c r="CJ78" s="144"/>
      <c r="CK78" s="26"/>
      <c r="CL78" s="12"/>
      <c r="CM78" s="148"/>
      <c r="CN78" s="9"/>
      <c r="CO78" s="9"/>
      <c r="CP78" s="9"/>
      <c r="CQ78" s="140"/>
      <c r="CR78" s="9"/>
      <c r="CS78" s="9"/>
      <c r="CT78" s="148"/>
      <c r="CU78" s="30"/>
      <c r="CV78" s="9"/>
      <c r="CW78" s="148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</row>
    <row r="79" spans="1:101" ht="15.75" customHeight="1">
      <c r="A79" s="114">
        <v>181</v>
      </c>
      <c r="B79" s="112" t="s">
        <v>36</v>
      </c>
      <c r="C79" s="15" t="s">
        <v>320</v>
      </c>
      <c r="D79" s="15" t="s">
        <v>321</v>
      </c>
      <c r="E79" s="140"/>
      <c r="F79" s="32">
        <v>245500</v>
      </c>
      <c r="G79" s="9" t="s">
        <v>331</v>
      </c>
      <c r="H79" s="9">
        <v>6</v>
      </c>
      <c r="I79" s="10">
        <v>246285</v>
      </c>
      <c r="J79" s="27">
        <v>5</v>
      </c>
      <c r="K79" s="26"/>
      <c r="L79" s="24"/>
      <c r="M79" s="9"/>
      <c r="N79" s="10"/>
      <c r="O79" s="28"/>
      <c r="P79" s="26"/>
      <c r="Q79" s="24" t="s">
        <v>332</v>
      </c>
      <c r="R79" s="30">
        <v>1</v>
      </c>
      <c r="S79" s="10">
        <v>247237</v>
      </c>
      <c r="T79" s="11">
        <v>4</v>
      </c>
      <c r="U79" s="26"/>
      <c r="V79" s="12"/>
      <c r="W79" s="32"/>
      <c r="X79" s="9"/>
      <c r="Y79" s="9"/>
      <c r="Z79" s="10"/>
      <c r="AA79" s="9"/>
      <c r="AB79" s="26"/>
      <c r="AC79" s="9"/>
      <c r="AD79" s="9"/>
      <c r="AE79" s="10"/>
      <c r="AF79" s="11"/>
      <c r="AG79" s="57"/>
      <c r="AH79" s="57"/>
      <c r="AI79" s="26"/>
      <c r="AJ79" s="32">
        <v>245500</v>
      </c>
      <c r="AK79" s="9" t="s">
        <v>332</v>
      </c>
      <c r="AL79" s="30">
        <v>3</v>
      </c>
      <c r="AM79" s="10">
        <v>252140</v>
      </c>
      <c r="AN79" s="9">
        <v>5</v>
      </c>
      <c r="AO79" s="9"/>
      <c r="AP79" s="9" t="s">
        <v>332</v>
      </c>
      <c r="AQ79" s="30">
        <v>2</v>
      </c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112"/>
      <c r="CF79" s="9"/>
      <c r="CG79" s="9"/>
      <c r="CH79" s="10"/>
      <c r="CI79" s="11"/>
      <c r="CJ79" s="144"/>
      <c r="CK79" s="26"/>
      <c r="CL79" s="12"/>
      <c r="CM79" s="148"/>
      <c r="CN79" s="9"/>
      <c r="CO79" s="9"/>
      <c r="CP79" s="9"/>
      <c r="CQ79" s="140"/>
      <c r="CR79" s="9"/>
      <c r="CS79" s="9"/>
      <c r="CT79" s="148"/>
      <c r="CU79" s="30"/>
      <c r="CV79" s="9"/>
      <c r="CW79" s="148"/>
    </row>
    <row r="80" spans="1:101" ht="15.75" customHeight="1">
      <c r="A80" s="114">
        <v>180</v>
      </c>
      <c r="B80" s="112" t="s">
        <v>36</v>
      </c>
      <c r="C80" s="15" t="s">
        <v>318</v>
      </c>
      <c r="D80" s="15" t="s">
        <v>319</v>
      </c>
      <c r="E80" s="140"/>
      <c r="F80" s="32">
        <v>240599</v>
      </c>
      <c r="G80" s="9" t="s">
        <v>332</v>
      </c>
      <c r="H80" s="9">
        <v>5</v>
      </c>
      <c r="I80" s="10">
        <v>315652</v>
      </c>
      <c r="J80" s="27">
        <v>6</v>
      </c>
      <c r="K80" s="26"/>
      <c r="L80" s="24"/>
      <c r="M80" s="9"/>
      <c r="N80" s="10"/>
      <c r="O80" s="28"/>
      <c r="P80" s="26"/>
      <c r="Q80" s="24" t="s">
        <v>332</v>
      </c>
      <c r="R80" s="9">
        <v>5</v>
      </c>
      <c r="S80" s="10">
        <v>240599</v>
      </c>
      <c r="T80" s="11">
        <v>2</v>
      </c>
      <c r="U80" s="26"/>
      <c r="V80" s="12"/>
      <c r="W80" s="32">
        <v>54600</v>
      </c>
      <c r="X80" s="9"/>
      <c r="Y80" s="9"/>
      <c r="Z80" s="10"/>
      <c r="AA80" s="9"/>
      <c r="AB80" s="26"/>
      <c r="AC80" s="9"/>
      <c r="AD80" s="9"/>
      <c r="AE80" s="10"/>
      <c r="AF80" s="11"/>
      <c r="AG80" s="57"/>
      <c r="AH80" s="57"/>
      <c r="AI80" s="26"/>
      <c r="AJ80" s="32">
        <v>240599</v>
      </c>
      <c r="AK80" s="9" t="s">
        <v>332</v>
      </c>
      <c r="AL80" s="30">
        <v>6</v>
      </c>
      <c r="AM80" s="10">
        <v>316755</v>
      </c>
      <c r="AN80" s="9">
        <v>6</v>
      </c>
      <c r="AO80" s="9"/>
      <c r="AP80" s="9" t="s">
        <v>332</v>
      </c>
      <c r="AQ80" s="30">
        <v>5</v>
      </c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112"/>
      <c r="CF80" s="9"/>
      <c r="CG80" s="9"/>
      <c r="CH80" s="10"/>
      <c r="CI80" s="11"/>
      <c r="CJ80" s="144"/>
      <c r="CK80" s="26"/>
      <c r="CL80" s="12"/>
      <c r="CM80" s="148"/>
      <c r="CN80" s="9"/>
      <c r="CO80" s="9"/>
      <c r="CP80" s="9"/>
      <c r="CQ80" s="140"/>
      <c r="CR80" s="9"/>
      <c r="CS80" s="9"/>
      <c r="CT80" s="148"/>
      <c r="CU80" s="30"/>
      <c r="CV80" s="9"/>
      <c r="CW80" s="148"/>
    </row>
    <row r="81" spans="1:101" s="13" customFormat="1" ht="15.75" customHeight="1">
      <c r="A81" s="114"/>
      <c r="B81" s="112"/>
      <c r="C81" s="15"/>
      <c r="D81" s="15"/>
      <c r="E81" s="15"/>
      <c r="F81" s="32"/>
      <c r="G81" s="9"/>
      <c r="H81" s="9"/>
      <c r="I81" s="10"/>
      <c r="J81" s="27"/>
      <c r="K81" s="26"/>
      <c r="L81" s="25"/>
      <c r="M81" s="9"/>
      <c r="N81" s="10"/>
      <c r="O81" s="27"/>
      <c r="P81" s="26"/>
      <c r="Q81" s="24"/>
      <c r="R81" s="30"/>
      <c r="S81" s="10"/>
      <c r="T81" s="11"/>
      <c r="U81" s="26"/>
      <c r="V81" s="12"/>
      <c r="W81" s="32"/>
      <c r="X81" s="9"/>
      <c r="Y81" s="9"/>
      <c r="Z81" s="10"/>
      <c r="AA81" s="9"/>
      <c r="AB81" s="26"/>
      <c r="AC81" s="9"/>
      <c r="AD81" s="9"/>
      <c r="AE81" s="10"/>
      <c r="AF81" s="11"/>
      <c r="AG81" s="57"/>
      <c r="AH81" s="57"/>
      <c r="AI81" s="26"/>
      <c r="AJ81" s="32"/>
      <c r="AK81" s="9"/>
      <c r="AL81" s="30"/>
      <c r="AM81" s="10"/>
      <c r="AN81" s="11"/>
      <c r="AO81" s="144"/>
      <c r="AP81" s="10"/>
      <c r="AQ81" s="30"/>
      <c r="AR81" s="12"/>
      <c r="AS81" s="9"/>
      <c r="AT81" s="12"/>
      <c r="AU81" s="144"/>
      <c r="AV81" s="10"/>
      <c r="AW81" s="10"/>
      <c r="AX81" s="9"/>
      <c r="AY81" s="10"/>
      <c r="AZ81" s="9"/>
      <c r="BA81" s="144"/>
      <c r="BB81" s="12"/>
      <c r="BC81" s="9"/>
      <c r="BD81" s="10"/>
      <c r="BE81" s="9"/>
      <c r="BF81" s="12"/>
      <c r="BG81" s="144"/>
      <c r="BH81" s="12"/>
      <c r="BI81" s="144"/>
      <c r="BJ81" s="11"/>
      <c r="BK81" s="9"/>
      <c r="BL81" s="9"/>
      <c r="BM81" s="10"/>
      <c r="BN81" s="11"/>
      <c r="BO81" s="144"/>
      <c r="BP81" s="9"/>
      <c r="BQ81" s="9"/>
      <c r="BR81" s="10"/>
      <c r="BS81" s="11"/>
      <c r="BT81" s="12"/>
      <c r="BU81" s="144"/>
      <c r="BV81" s="11"/>
      <c r="BW81" s="9"/>
      <c r="BX81" s="10"/>
      <c r="BY81" s="11"/>
      <c r="BZ81" s="144"/>
      <c r="CA81" s="9"/>
      <c r="CB81" s="9"/>
      <c r="CC81" s="10"/>
      <c r="CD81" s="11"/>
      <c r="CE81" s="26"/>
      <c r="CF81" s="9"/>
      <c r="CG81" s="9"/>
      <c r="CH81" s="10"/>
      <c r="CI81" s="9"/>
      <c r="CJ81" s="12"/>
      <c r="CK81" s="26"/>
      <c r="CL81" s="12"/>
      <c r="CM81" s="26"/>
      <c r="CN81" s="9"/>
      <c r="CO81" s="9"/>
      <c r="CP81" s="9"/>
      <c r="CQ81" s="10"/>
      <c r="CR81" s="9"/>
      <c r="CS81" s="12"/>
      <c r="CT81" s="26"/>
      <c r="CU81" s="57"/>
      <c r="CV81" s="12"/>
      <c r="CW81" s="26"/>
    </row>
    <row r="82" spans="1:101" s="13" customFormat="1" ht="15.75" customHeight="1">
      <c r="A82" s="114"/>
      <c r="B82" s="112"/>
      <c r="C82" s="15"/>
      <c r="D82" s="15"/>
      <c r="E82" s="15"/>
      <c r="F82" s="32"/>
      <c r="G82" s="9"/>
      <c r="H82" s="9"/>
      <c r="I82" s="10"/>
      <c r="J82" s="27"/>
      <c r="K82" s="26"/>
      <c r="L82" s="25"/>
      <c r="M82" s="9"/>
      <c r="N82" s="10"/>
      <c r="O82" s="27"/>
      <c r="P82" s="26"/>
      <c r="Q82" s="24"/>
      <c r="R82" s="30"/>
      <c r="S82" s="10"/>
      <c r="T82" s="11"/>
      <c r="U82" s="26"/>
      <c r="V82" s="12"/>
      <c r="W82" s="32"/>
      <c r="X82" s="9"/>
      <c r="Y82" s="9"/>
      <c r="Z82" s="10"/>
      <c r="AA82" s="9"/>
      <c r="AB82" s="26"/>
      <c r="AC82" s="9"/>
      <c r="AD82" s="9"/>
      <c r="AE82" s="10"/>
      <c r="AF82" s="11"/>
      <c r="AG82" s="57"/>
      <c r="AH82" s="57"/>
      <c r="AI82" s="26"/>
      <c r="AJ82" s="32"/>
      <c r="AK82" s="9"/>
      <c r="AL82" s="30"/>
      <c r="AM82" s="10"/>
      <c r="AN82" s="9"/>
      <c r="AO82" s="9"/>
      <c r="AP82" s="9"/>
      <c r="AQ82" s="30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26"/>
      <c r="CF82" s="9"/>
      <c r="CG82" s="9"/>
      <c r="CH82" s="10"/>
      <c r="CI82" s="9"/>
      <c r="CJ82" s="12"/>
      <c r="CK82" s="26"/>
      <c r="CL82" s="12"/>
      <c r="CM82" s="26"/>
      <c r="CN82" s="9"/>
      <c r="CO82" s="9"/>
      <c r="CP82" s="14"/>
      <c r="CQ82" s="10"/>
      <c r="CR82" s="9"/>
      <c r="CS82" s="12"/>
      <c r="CT82" s="26"/>
      <c r="CU82" s="57"/>
      <c r="CV82" s="12"/>
      <c r="CW82" s="26"/>
    </row>
    <row r="83" spans="1:101" s="13" customFormat="1" ht="15.75" customHeight="1">
      <c r="A83" s="114"/>
      <c r="B83" s="112"/>
      <c r="C83" s="15"/>
      <c r="D83" s="15"/>
      <c r="E83" s="15"/>
      <c r="F83" s="32"/>
      <c r="G83" s="9"/>
      <c r="H83" s="9"/>
      <c r="I83" s="10"/>
      <c r="J83" s="27"/>
      <c r="K83" s="26"/>
      <c r="L83" s="24"/>
      <c r="M83" s="9"/>
      <c r="N83" s="10"/>
      <c r="O83" s="28"/>
      <c r="P83" s="26"/>
      <c r="Q83" s="24"/>
      <c r="R83" s="30"/>
      <c r="S83" s="16"/>
      <c r="T83" s="11"/>
      <c r="U83" s="26"/>
      <c r="V83" s="12"/>
      <c r="W83" s="32"/>
      <c r="X83" s="9"/>
      <c r="Y83" s="9"/>
      <c r="Z83" s="10"/>
      <c r="AA83" s="9"/>
      <c r="AB83" s="26"/>
      <c r="AC83" s="9"/>
      <c r="AD83" s="9"/>
      <c r="AE83" s="10"/>
      <c r="AF83" s="11"/>
      <c r="AG83" s="57"/>
      <c r="AH83" s="57"/>
      <c r="AI83" s="26"/>
      <c r="AJ83" s="32"/>
      <c r="AK83" s="9"/>
      <c r="AL83" s="30"/>
      <c r="AM83" s="10"/>
      <c r="AN83" s="11"/>
      <c r="AO83" s="26"/>
      <c r="AP83" s="11"/>
      <c r="AQ83" s="30"/>
      <c r="AR83" s="10"/>
      <c r="AS83" s="9"/>
      <c r="AT83" s="12"/>
      <c r="AU83" s="26"/>
      <c r="AV83" s="32"/>
      <c r="AW83" s="9"/>
      <c r="AX83" s="9"/>
      <c r="AY83" s="10"/>
      <c r="AZ83" s="11"/>
      <c r="BA83" s="26"/>
      <c r="BB83" s="9"/>
      <c r="BC83" s="9"/>
      <c r="BD83" s="10"/>
      <c r="BE83" s="9"/>
      <c r="BF83" s="12"/>
      <c r="BG83" s="26"/>
      <c r="BH83" s="57"/>
      <c r="BI83" s="26"/>
      <c r="BJ83" s="11"/>
      <c r="BK83" s="9"/>
      <c r="BL83" s="9"/>
      <c r="BM83" s="10"/>
      <c r="BN83" s="11"/>
      <c r="BO83" s="26"/>
      <c r="BP83" s="9"/>
      <c r="BQ83" s="9"/>
      <c r="BR83" s="10"/>
      <c r="BS83" s="11"/>
      <c r="BT83" s="12"/>
      <c r="BU83" s="26"/>
      <c r="BV83" s="9"/>
      <c r="BW83" s="9"/>
      <c r="BX83" s="10"/>
      <c r="BY83" s="9"/>
      <c r="BZ83" s="26"/>
      <c r="CA83" s="9"/>
      <c r="CB83" s="14"/>
      <c r="CC83" s="10"/>
      <c r="CD83" s="11"/>
      <c r="CE83" s="26"/>
      <c r="CF83" s="9"/>
      <c r="CG83" s="9"/>
      <c r="CH83" s="10"/>
      <c r="CI83" s="9"/>
      <c r="CJ83" s="12"/>
      <c r="CK83" s="26"/>
      <c r="CL83" s="12"/>
      <c r="CM83" s="26"/>
      <c r="CN83" s="9"/>
      <c r="CO83" s="9"/>
      <c r="CP83" s="9"/>
      <c r="CQ83" s="10"/>
      <c r="CR83" s="9"/>
      <c r="CS83" s="12"/>
      <c r="CT83" s="26"/>
      <c r="CU83" s="57"/>
      <c r="CV83" s="12"/>
      <c r="CW83" s="26"/>
    </row>
    <row r="84" spans="1:101" s="13" customFormat="1" ht="15.75" customHeight="1">
      <c r="A84" s="114"/>
      <c r="B84" s="112"/>
      <c r="C84" s="15"/>
      <c r="D84" s="15"/>
      <c r="E84" s="15"/>
      <c r="F84" s="32"/>
      <c r="G84" s="9"/>
      <c r="H84" s="9"/>
      <c r="I84" s="10"/>
      <c r="J84" s="27"/>
      <c r="K84" s="26"/>
      <c r="L84" s="24"/>
      <c r="M84" s="9"/>
      <c r="N84" s="10"/>
      <c r="O84" s="28"/>
      <c r="P84" s="26"/>
      <c r="Q84" s="24"/>
      <c r="R84" s="30"/>
      <c r="S84" s="10"/>
      <c r="T84" s="11"/>
      <c r="U84" s="26"/>
      <c r="V84" s="12"/>
      <c r="W84" s="32"/>
      <c r="X84" s="9"/>
      <c r="Y84" s="9"/>
      <c r="Z84" s="10"/>
      <c r="AA84" s="9"/>
      <c r="AB84" s="26"/>
      <c r="AC84" s="9"/>
      <c r="AD84" s="9"/>
      <c r="AE84" s="10"/>
      <c r="AF84" s="11"/>
      <c r="AG84" s="57"/>
      <c r="AH84" s="57"/>
      <c r="AI84" s="26"/>
      <c r="AJ84" s="32"/>
      <c r="AK84" s="9"/>
      <c r="AL84" s="9"/>
      <c r="AM84" s="10"/>
      <c r="AN84" s="11"/>
      <c r="AO84" s="26"/>
      <c r="AP84" s="11"/>
      <c r="AQ84" s="9"/>
      <c r="AR84" s="10"/>
      <c r="AS84" s="9"/>
      <c r="AT84" s="12"/>
      <c r="AU84" s="26"/>
      <c r="AV84" s="32"/>
      <c r="AW84" s="9"/>
      <c r="AX84" s="9"/>
      <c r="AY84" s="10"/>
      <c r="AZ84" s="11"/>
      <c r="BA84" s="26"/>
      <c r="BB84" s="9"/>
      <c r="BC84" s="9"/>
      <c r="BD84" s="10"/>
      <c r="BE84" s="11"/>
      <c r="BF84" s="12"/>
      <c r="BG84" s="26"/>
      <c r="BH84" s="57"/>
      <c r="BI84" s="26"/>
      <c r="BJ84" s="11"/>
      <c r="BK84" s="9"/>
      <c r="BL84" s="9"/>
      <c r="BM84" s="10"/>
      <c r="BN84" s="11"/>
      <c r="BO84" s="26"/>
      <c r="BP84" s="9"/>
      <c r="BQ84" s="9"/>
      <c r="BR84" s="10"/>
      <c r="BS84" s="11"/>
      <c r="BT84" s="12"/>
      <c r="BU84" s="26"/>
      <c r="BV84" s="9"/>
      <c r="BW84" s="14"/>
      <c r="BX84" s="10"/>
      <c r="BY84" s="9"/>
      <c r="BZ84" s="26"/>
      <c r="CA84" s="9"/>
      <c r="CB84" s="9"/>
      <c r="CC84" s="10"/>
      <c r="CD84" s="11"/>
      <c r="CE84" s="26"/>
      <c r="CF84" s="9"/>
      <c r="CG84" s="11"/>
      <c r="CH84" s="10"/>
      <c r="CI84" s="9"/>
      <c r="CJ84" s="12"/>
      <c r="CK84" s="26"/>
      <c r="CL84" s="12"/>
      <c r="CM84" s="26"/>
      <c r="CN84" s="9"/>
      <c r="CO84" s="9"/>
      <c r="CP84" s="14"/>
      <c r="CQ84" s="10"/>
      <c r="CR84" s="9"/>
      <c r="CS84" s="12"/>
      <c r="CT84" s="26"/>
      <c r="CU84" s="57"/>
      <c r="CV84" s="12"/>
      <c r="CW84" s="26"/>
    </row>
    <row r="85" spans="1:101" s="13" customFormat="1" ht="15.75" customHeight="1">
      <c r="A85" s="114"/>
      <c r="B85" s="112"/>
      <c r="C85" s="15"/>
      <c r="D85" s="15"/>
      <c r="E85" s="15"/>
      <c r="F85" s="32"/>
      <c r="G85" s="9"/>
      <c r="H85" s="9"/>
      <c r="I85" s="10"/>
      <c r="J85" s="27"/>
      <c r="K85" s="26"/>
      <c r="L85" s="24"/>
      <c r="M85" s="9"/>
      <c r="N85" s="10"/>
      <c r="O85" s="28"/>
      <c r="P85" s="26"/>
      <c r="Q85" s="24"/>
      <c r="R85" s="30"/>
      <c r="S85" s="10"/>
      <c r="T85" s="11"/>
      <c r="U85" s="26"/>
      <c r="V85" s="12"/>
      <c r="W85" s="32"/>
      <c r="X85" s="9"/>
      <c r="Y85" s="9"/>
      <c r="Z85" s="10"/>
      <c r="AA85" s="9"/>
      <c r="AB85" s="26"/>
      <c r="AC85" s="9"/>
      <c r="AD85" s="9"/>
      <c r="AE85" s="10"/>
      <c r="AF85" s="11"/>
      <c r="AG85" s="57"/>
      <c r="AH85" s="57"/>
      <c r="AI85" s="26"/>
      <c r="AJ85" s="32"/>
      <c r="AK85" s="9"/>
      <c r="AL85" s="30"/>
      <c r="AM85" s="10"/>
      <c r="AN85" s="11"/>
      <c r="AO85" s="26"/>
      <c r="AP85" s="11"/>
      <c r="AQ85" s="9"/>
      <c r="AR85" s="10"/>
      <c r="AS85" s="9"/>
      <c r="AT85" s="12"/>
      <c r="AU85" s="26"/>
      <c r="AV85" s="32"/>
      <c r="AW85" s="9"/>
      <c r="AX85" s="9"/>
      <c r="AY85" s="10"/>
      <c r="AZ85" s="11"/>
      <c r="BA85" s="26"/>
      <c r="BB85" s="9"/>
      <c r="BC85" s="9"/>
      <c r="BD85" s="10"/>
      <c r="BE85" s="9"/>
      <c r="BF85" s="12"/>
      <c r="BG85" s="26"/>
      <c r="BH85" s="57"/>
      <c r="BI85" s="26"/>
      <c r="BJ85" s="11"/>
      <c r="BK85" s="9"/>
      <c r="BL85" s="9"/>
      <c r="BM85" s="10"/>
      <c r="BN85" s="11"/>
      <c r="BO85" s="26"/>
      <c r="BP85" s="9"/>
      <c r="BQ85" s="9"/>
      <c r="BR85" s="10"/>
      <c r="BS85" s="11"/>
      <c r="BT85" s="12"/>
      <c r="BU85" s="26"/>
      <c r="BV85" s="9"/>
      <c r="BW85" s="14"/>
      <c r="BX85" s="10"/>
      <c r="BY85" s="9"/>
      <c r="BZ85" s="26"/>
      <c r="CA85" s="9"/>
      <c r="CB85" s="9"/>
      <c r="CC85" s="10"/>
      <c r="CD85" s="11"/>
      <c r="CE85" s="26"/>
      <c r="CF85" s="9"/>
      <c r="CG85" s="11"/>
      <c r="CH85" s="10"/>
      <c r="CI85" s="9"/>
      <c r="CJ85" s="12"/>
      <c r="CK85" s="26"/>
      <c r="CL85" s="12"/>
      <c r="CM85" s="26"/>
      <c r="CN85" s="9"/>
      <c r="CO85" s="9"/>
      <c r="CP85" s="9"/>
      <c r="CQ85" s="10"/>
      <c r="CR85" s="9"/>
      <c r="CS85" s="12"/>
      <c r="CT85" s="26"/>
      <c r="CU85" s="57"/>
      <c r="CV85" s="12"/>
      <c r="CW85" s="26"/>
    </row>
    <row r="86" spans="1:101" s="13" customFormat="1" ht="15.75" customHeight="1">
      <c r="A86" s="114"/>
      <c r="B86" s="112"/>
      <c r="C86" s="15"/>
      <c r="D86" s="15"/>
      <c r="E86" s="15"/>
      <c r="F86" s="32"/>
      <c r="G86" s="9"/>
      <c r="H86" s="9"/>
      <c r="I86" s="10"/>
      <c r="J86" s="27"/>
      <c r="K86" s="26"/>
      <c r="L86" s="24"/>
      <c r="M86" s="9"/>
      <c r="N86" s="10"/>
      <c r="O86" s="28"/>
      <c r="P86" s="26"/>
      <c r="Q86" s="24"/>
      <c r="R86" s="30"/>
      <c r="S86" s="10"/>
      <c r="T86" s="11"/>
      <c r="U86" s="26"/>
      <c r="V86" s="12"/>
      <c r="W86" s="32"/>
      <c r="X86" s="9"/>
      <c r="Y86" s="9"/>
      <c r="Z86" s="10"/>
      <c r="AA86" s="9"/>
      <c r="AB86" s="26"/>
      <c r="AC86" s="9"/>
      <c r="AD86" s="9"/>
      <c r="AE86" s="10"/>
      <c r="AF86" s="11"/>
      <c r="AG86" s="57"/>
      <c r="AH86" s="57"/>
      <c r="AI86" s="26"/>
      <c r="AJ86" s="32"/>
      <c r="AK86" s="9"/>
      <c r="AL86" s="30"/>
      <c r="AM86" s="10"/>
      <c r="AN86" s="11"/>
      <c r="AO86" s="26"/>
      <c r="AP86" s="11"/>
      <c r="AQ86" s="9"/>
      <c r="AR86" s="10"/>
      <c r="AS86" s="9"/>
      <c r="AT86" s="12"/>
      <c r="AU86" s="26"/>
      <c r="AV86" s="32"/>
      <c r="AW86" s="9"/>
      <c r="AX86" s="9"/>
      <c r="AY86" s="10"/>
      <c r="AZ86" s="11"/>
      <c r="BA86" s="26"/>
      <c r="BB86" s="9"/>
      <c r="BC86" s="9"/>
      <c r="BD86" s="10"/>
      <c r="BE86" s="9"/>
      <c r="BF86" s="12"/>
      <c r="BG86" s="26"/>
      <c r="BH86" s="57"/>
      <c r="BI86" s="26"/>
      <c r="BJ86" s="11"/>
      <c r="BK86" s="9"/>
      <c r="BL86" s="9"/>
      <c r="BM86" s="10"/>
      <c r="BN86" s="11"/>
      <c r="BO86" s="26"/>
      <c r="BP86" s="9"/>
      <c r="BQ86" s="9"/>
      <c r="BR86" s="10"/>
      <c r="BS86" s="11"/>
      <c r="BT86" s="12"/>
      <c r="BU86" s="26"/>
      <c r="BV86" s="9"/>
      <c r="BW86" s="14"/>
      <c r="BX86" s="10"/>
      <c r="BY86" s="9"/>
      <c r="BZ86" s="26"/>
      <c r="CA86" s="9"/>
      <c r="CB86" s="9"/>
      <c r="CC86" s="10"/>
      <c r="CD86" s="11"/>
      <c r="CE86" s="26"/>
      <c r="CF86" s="9"/>
      <c r="CG86" s="11"/>
      <c r="CH86" s="10"/>
      <c r="CI86" s="9"/>
      <c r="CJ86" s="12"/>
      <c r="CK86" s="26"/>
      <c r="CL86" s="12"/>
      <c r="CM86" s="26"/>
      <c r="CN86" s="9"/>
      <c r="CO86" s="9"/>
      <c r="CP86" s="9"/>
      <c r="CQ86" s="10"/>
      <c r="CR86" s="9"/>
      <c r="CS86" s="12"/>
      <c r="CT86" s="26"/>
      <c r="CU86" s="57"/>
      <c r="CV86" s="12"/>
      <c r="CW86" s="26"/>
    </row>
    <row r="87" spans="1:101" s="13" customFormat="1" ht="15.75" customHeight="1">
      <c r="A87" s="114"/>
      <c r="B87" s="112"/>
      <c r="C87" s="15"/>
      <c r="D87" s="15"/>
      <c r="E87" s="15"/>
      <c r="F87" s="32"/>
      <c r="G87" s="9"/>
      <c r="H87" s="9"/>
      <c r="I87" s="10"/>
      <c r="J87" s="27"/>
      <c r="K87" s="26"/>
      <c r="L87" s="24"/>
      <c r="M87" s="9"/>
      <c r="N87" s="10"/>
      <c r="O87" s="28"/>
      <c r="P87" s="26"/>
      <c r="Q87" s="24"/>
      <c r="R87" s="30"/>
      <c r="S87" s="10"/>
      <c r="T87" s="11"/>
      <c r="U87" s="26"/>
      <c r="V87" s="12"/>
      <c r="W87" s="32"/>
      <c r="X87" s="9"/>
      <c r="Y87" s="9"/>
      <c r="Z87" s="10"/>
      <c r="AA87" s="9"/>
      <c r="AB87" s="26"/>
      <c r="AC87" s="9"/>
      <c r="AD87" s="9"/>
      <c r="AE87" s="10"/>
      <c r="AF87" s="11"/>
      <c r="AG87" s="57"/>
      <c r="AH87" s="57"/>
      <c r="AI87" s="26"/>
      <c r="AJ87" s="32"/>
      <c r="AK87" s="9"/>
      <c r="AL87" s="30"/>
      <c r="AM87" s="10"/>
      <c r="AN87" s="11"/>
      <c r="AO87" s="26"/>
      <c r="AP87" s="11"/>
      <c r="AQ87" s="9"/>
      <c r="AR87" s="10"/>
      <c r="AS87" s="9"/>
      <c r="AT87" s="12"/>
      <c r="AU87" s="26"/>
      <c r="AV87" s="32"/>
      <c r="AW87" s="9"/>
      <c r="AX87" s="9"/>
      <c r="AY87" s="10"/>
      <c r="AZ87" s="11"/>
      <c r="BA87" s="26"/>
      <c r="BB87" s="9"/>
      <c r="BC87" s="9"/>
      <c r="BD87" s="10"/>
      <c r="BE87" s="9"/>
      <c r="BF87" s="12"/>
      <c r="BG87" s="26"/>
      <c r="BH87" s="57"/>
      <c r="BI87" s="26"/>
      <c r="BJ87" s="11"/>
      <c r="BK87" s="9"/>
      <c r="BL87" s="9"/>
      <c r="BM87" s="10"/>
      <c r="BN87" s="11"/>
      <c r="BO87" s="26"/>
      <c r="BP87" s="9"/>
      <c r="BQ87" s="9"/>
      <c r="BR87" s="10"/>
      <c r="BS87" s="11"/>
      <c r="BT87" s="12"/>
      <c r="BU87" s="26"/>
      <c r="BV87" s="9"/>
      <c r="BW87" s="14"/>
      <c r="BX87" s="10"/>
      <c r="BY87" s="9"/>
      <c r="BZ87" s="26"/>
      <c r="CA87" s="9"/>
      <c r="CB87" s="9"/>
      <c r="CC87" s="10"/>
      <c r="CD87" s="11"/>
      <c r="CE87" s="26"/>
      <c r="CF87" s="9"/>
      <c r="CG87" s="11"/>
      <c r="CH87" s="10"/>
      <c r="CI87" s="9"/>
      <c r="CJ87" s="12"/>
      <c r="CK87" s="26"/>
      <c r="CL87" s="12"/>
      <c r="CM87" s="26"/>
      <c r="CN87" s="9"/>
      <c r="CO87" s="9"/>
      <c r="CP87" s="9"/>
      <c r="CQ87" s="10"/>
      <c r="CR87" s="9"/>
      <c r="CS87" s="12"/>
      <c r="CT87" s="26"/>
      <c r="CU87" s="57"/>
      <c r="CV87" s="12"/>
      <c r="CW87" s="26"/>
    </row>
    <row r="88" spans="1:101" s="13" customFormat="1" ht="15.75" customHeight="1">
      <c r="A88" s="114"/>
      <c r="B88" s="112"/>
      <c r="C88" s="15"/>
      <c r="D88" s="15"/>
      <c r="E88" s="15"/>
      <c r="F88" s="32"/>
      <c r="G88" s="9"/>
      <c r="H88" s="9"/>
      <c r="I88" s="10"/>
      <c r="J88" s="27"/>
      <c r="K88" s="26"/>
      <c r="L88" s="24"/>
      <c r="M88" s="9"/>
      <c r="N88" s="10"/>
      <c r="O88" s="28"/>
      <c r="P88" s="26"/>
      <c r="Q88" s="24"/>
      <c r="R88" s="30"/>
      <c r="S88" s="10"/>
      <c r="T88" s="11"/>
      <c r="U88" s="26"/>
      <c r="V88" s="12"/>
      <c r="W88" s="109"/>
      <c r="X88" s="103"/>
      <c r="Y88" s="103"/>
      <c r="Z88" s="104"/>
      <c r="AA88" s="103"/>
      <c r="AB88" s="106"/>
      <c r="AC88" s="103"/>
      <c r="AD88" s="103"/>
      <c r="AE88" s="104"/>
      <c r="AF88" s="103"/>
      <c r="AG88" s="57"/>
      <c r="AH88" s="57"/>
      <c r="AI88" s="26"/>
      <c r="AJ88" s="32"/>
      <c r="AK88" s="9"/>
      <c r="AL88" s="30"/>
      <c r="AM88" s="10"/>
      <c r="AN88" s="11"/>
      <c r="AO88" s="26"/>
      <c r="AP88" s="11"/>
      <c r="AQ88" s="9"/>
      <c r="AR88" s="10"/>
      <c r="AS88" s="11"/>
      <c r="AT88" s="12"/>
      <c r="AU88" s="26"/>
      <c r="AV88" s="32"/>
      <c r="AW88" s="9"/>
      <c r="AX88" s="9"/>
      <c r="AY88" s="10"/>
      <c r="AZ88" s="11"/>
      <c r="BA88" s="26"/>
      <c r="BB88" s="9"/>
      <c r="BC88" s="9"/>
      <c r="BD88" s="10"/>
      <c r="BE88" s="9"/>
      <c r="BF88" s="12"/>
      <c r="BG88" s="26"/>
      <c r="BH88" s="57"/>
      <c r="BI88" s="26"/>
      <c r="BJ88" s="11"/>
      <c r="BK88" s="9"/>
      <c r="BL88" s="9"/>
      <c r="BM88" s="10"/>
      <c r="BN88" s="11"/>
      <c r="BO88" s="26"/>
      <c r="BP88" s="9"/>
      <c r="BQ88" s="9"/>
      <c r="BR88" s="10"/>
      <c r="BS88" s="11"/>
      <c r="BT88" s="12"/>
      <c r="BU88" s="26"/>
      <c r="BV88" s="11"/>
      <c r="BW88" s="9"/>
      <c r="BX88" s="10"/>
      <c r="BY88" s="11"/>
      <c r="BZ88" s="26"/>
      <c r="CA88" s="9"/>
      <c r="CB88" s="9"/>
      <c r="CC88" s="10"/>
      <c r="CD88" s="11"/>
      <c r="CE88" s="26"/>
      <c r="CF88" s="9"/>
      <c r="CG88" s="9"/>
      <c r="CH88" s="10"/>
      <c r="CI88" s="9"/>
      <c r="CJ88" s="12"/>
      <c r="CK88" s="26"/>
      <c r="CL88" s="12"/>
      <c r="CM88" s="26"/>
      <c r="CN88" s="9"/>
      <c r="CO88" s="9"/>
      <c r="CP88" s="9"/>
      <c r="CQ88" s="10"/>
      <c r="CR88" s="9"/>
      <c r="CS88" s="12"/>
      <c r="CT88" s="26"/>
      <c r="CU88" s="57"/>
      <c r="CV88" s="12"/>
      <c r="CW88" s="26"/>
    </row>
    <row r="89" spans="1:101" s="13" customFormat="1" ht="15.75" customHeight="1">
      <c r="A89" s="115">
        <v>160</v>
      </c>
      <c r="B89" s="112" t="s">
        <v>261</v>
      </c>
      <c r="C89" s="15" t="s">
        <v>263</v>
      </c>
      <c r="D89" s="15" t="s">
        <v>264</v>
      </c>
      <c r="E89" s="33"/>
      <c r="F89" s="32">
        <v>210100</v>
      </c>
      <c r="G89" s="30" t="s">
        <v>323</v>
      </c>
      <c r="H89" s="30">
        <v>1</v>
      </c>
      <c r="I89" s="32">
        <v>240800</v>
      </c>
      <c r="J89" s="51">
        <v>2</v>
      </c>
      <c r="K89" s="26"/>
      <c r="L89" s="55"/>
      <c r="M89" s="30"/>
      <c r="N89" s="32"/>
      <c r="O89" s="18"/>
      <c r="P89" s="26"/>
      <c r="Q89" s="55" t="s">
        <v>323</v>
      </c>
      <c r="R89" s="30">
        <v>7</v>
      </c>
      <c r="S89" s="32">
        <v>222420</v>
      </c>
      <c r="T89" s="56">
        <v>1</v>
      </c>
      <c r="U89" s="26"/>
      <c r="V89" s="57"/>
      <c r="W89" s="32">
        <v>42000</v>
      </c>
      <c r="X89" s="30"/>
      <c r="Y89" s="30"/>
      <c r="Z89" s="32"/>
      <c r="AA89" s="30"/>
      <c r="AB89" s="26"/>
      <c r="AC89" s="30"/>
      <c r="AD89" s="30"/>
      <c r="AE89" s="32"/>
      <c r="AF89" s="56"/>
      <c r="AG89" s="57"/>
      <c r="AH89" s="57"/>
      <c r="AI89" s="26"/>
      <c r="AJ89" s="299">
        <v>210100</v>
      </c>
      <c r="AK89" s="110"/>
      <c r="AL89" s="110"/>
      <c r="AM89" s="109"/>
      <c r="AN89" s="110"/>
      <c r="AO89" s="106"/>
      <c r="AP89" s="110"/>
      <c r="AQ89" s="110"/>
      <c r="AR89" s="109"/>
      <c r="AS89" s="110"/>
      <c r="AT89" s="111"/>
      <c r="AU89" s="106"/>
      <c r="AV89" s="109">
        <v>123400</v>
      </c>
      <c r="AW89" s="110"/>
      <c r="AX89" s="110"/>
      <c r="AY89" s="109"/>
      <c r="AZ89" s="110"/>
      <c r="BA89" s="106"/>
      <c r="BB89" s="110"/>
      <c r="BC89" s="110"/>
      <c r="BD89" s="109"/>
      <c r="BE89" s="110"/>
      <c r="BF89" s="111"/>
      <c r="BG89" s="106"/>
      <c r="BH89" s="111"/>
      <c r="BI89" s="106"/>
      <c r="BJ89" s="110"/>
      <c r="BK89" s="110"/>
      <c r="BL89" s="110"/>
      <c r="BM89" s="109"/>
      <c r="BN89" s="110"/>
      <c r="BO89" s="106"/>
      <c r="BP89" s="110"/>
      <c r="BQ89" s="110"/>
      <c r="BR89" s="109"/>
      <c r="BS89" s="110"/>
      <c r="BT89" s="111"/>
      <c r="BU89" s="106"/>
      <c r="BV89" s="110"/>
      <c r="BW89" s="110"/>
      <c r="BX89" s="109"/>
      <c r="BY89" s="110"/>
      <c r="BZ89" s="106"/>
      <c r="CA89" s="110"/>
      <c r="CB89" s="110"/>
      <c r="CC89" s="109"/>
      <c r="CD89" s="110"/>
      <c r="CE89" s="26"/>
      <c r="CF89" s="30"/>
      <c r="CG89" s="30"/>
      <c r="CH89" s="32"/>
      <c r="CI89" s="30"/>
      <c r="CJ89" s="57"/>
      <c r="CK89" s="26"/>
      <c r="CL89" s="57"/>
      <c r="CM89" s="26"/>
      <c r="CN89" s="30"/>
      <c r="CO89" s="30"/>
      <c r="CP89" s="30"/>
      <c r="CQ89" s="32"/>
      <c r="CR89" s="30"/>
      <c r="CS89" s="57"/>
      <c r="CT89" s="26"/>
      <c r="CU89" s="57"/>
      <c r="CV89" s="57"/>
      <c r="CW89" s="26"/>
    </row>
    <row r="90" spans="1:101" s="13" customFormat="1" ht="15.75" customHeight="1">
      <c r="A90" s="114">
        <v>154</v>
      </c>
      <c r="B90" s="112" t="s">
        <v>218</v>
      </c>
      <c r="C90" s="15" t="s">
        <v>219</v>
      </c>
      <c r="D90" s="15" t="s">
        <v>220</v>
      </c>
      <c r="E90" s="33"/>
      <c r="F90" s="32">
        <v>210900</v>
      </c>
      <c r="G90" s="30" t="s">
        <v>325</v>
      </c>
      <c r="H90" s="30">
        <v>4</v>
      </c>
      <c r="I90" s="32">
        <v>231342</v>
      </c>
      <c r="J90" s="51">
        <v>1</v>
      </c>
      <c r="K90" s="26"/>
      <c r="L90" s="55"/>
      <c r="M90" s="30"/>
      <c r="N90" s="32"/>
      <c r="O90" s="18"/>
      <c r="P90" s="26"/>
      <c r="Q90" s="55" t="s">
        <v>323</v>
      </c>
      <c r="R90" s="30">
        <v>4</v>
      </c>
      <c r="S90" s="32">
        <v>223103</v>
      </c>
      <c r="T90" s="56">
        <v>5</v>
      </c>
      <c r="U90" s="26"/>
      <c r="V90" s="57"/>
      <c r="W90" s="32">
        <v>40800</v>
      </c>
      <c r="X90" s="30"/>
      <c r="Y90" s="30"/>
      <c r="Z90" s="32"/>
      <c r="AA90" s="30"/>
      <c r="AB90" s="26"/>
      <c r="AC90" s="30"/>
      <c r="AD90" s="30"/>
      <c r="AE90" s="32"/>
      <c r="AF90" s="56"/>
      <c r="AG90" s="57"/>
      <c r="AH90" s="57"/>
      <c r="AI90" s="26"/>
      <c r="AJ90" s="299">
        <v>210900</v>
      </c>
      <c r="AK90" s="110"/>
      <c r="AL90" s="110"/>
      <c r="AM90" s="109"/>
      <c r="AN90" s="110"/>
      <c r="AO90" s="106"/>
      <c r="AP90" s="110"/>
      <c r="AQ90" s="110"/>
      <c r="AR90" s="109"/>
      <c r="AS90" s="110"/>
      <c r="AT90" s="111"/>
      <c r="AU90" s="106"/>
      <c r="AV90" s="109"/>
      <c r="AW90" s="110"/>
      <c r="AX90" s="110"/>
      <c r="AY90" s="109"/>
      <c r="AZ90" s="110"/>
      <c r="BA90" s="106"/>
      <c r="BB90" s="110"/>
      <c r="BC90" s="110"/>
      <c r="BD90" s="109"/>
      <c r="BE90" s="110"/>
      <c r="BF90" s="111"/>
      <c r="BG90" s="106"/>
      <c r="BH90" s="111"/>
      <c r="BI90" s="106"/>
      <c r="BJ90" s="110"/>
      <c r="BK90" s="110"/>
      <c r="BL90" s="110"/>
      <c r="BM90" s="109"/>
      <c r="BN90" s="110"/>
      <c r="BO90" s="106"/>
      <c r="BP90" s="110"/>
      <c r="BQ90" s="110"/>
      <c r="BR90" s="109"/>
      <c r="BS90" s="110"/>
      <c r="BT90" s="111"/>
      <c r="BU90" s="106"/>
      <c r="BV90" s="110"/>
      <c r="BW90" s="110"/>
      <c r="BX90" s="109"/>
      <c r="BY90" s="110"/>
      <c r="BZ90" s="106"/>
      <c r="CA90" s="110"/>
      <c r="CB90" s="110"/>
      <c r="CC90" s="109"/>
      <c r="CD90" s="110"/>
      <c r="CE90" s="106"/>
      <c r="CF90" s="110"/>
      <c r="CG90" s="110"/>
      <c r="CH90" s="109"/>
      <c r="CI90" s="110"/>
      <c r="CJ90" s="111"/>
      <c r="CK90" s="106"/>
      <c r="CL90" s="111"/>
      <c r="CM90" s="106"/>
      <c r="CN90" s="110"/>
      <c r="CO90" s="110"/>
      <c r="CP90" s="110"/>
      <c r="CQ90" s="109"/>
      <c r="CR90" s="110"/>
      <c r="CS90" s="111"/>
      <c r="CT90" s="106"/>
      <c r="CU90" s="111"/>
      <c r="CV90" s="111"/>
      <c r="CW90" s="26"/>
    </row>
    <row r="91" spans="1:101" s="13" customFormat="1" ht="15.75" customHeight="1">
      <c r="A91" s="114">
        <v>164</v>
      </c>
      <c r="B91" s="112" t="s">
        <v>261</v>
      </c>
      <c r="C91" s="15" t="s">
        <v>271</v>
      </c>
      <c r="D91" s="15" t="s">
        <v>272</v>
      </c>
      <c r="E91" s="33"/>
      <c r="F91" s="32">
        <v>212100</v>
      </c>
      <c r="G91" s="30" t="s">
        <v>324</v>
      </c>
      <c r="H91" s="30">
        <v>3</v>
      </c>
      <c r="I91" s="32">
        <v>229065</v>
      </c>
      <c r="J91" s="51">
        <v>2</v>
      </c>
      <c r="K91" s="26"/>
      <c r="L91" s="76"/>
      <c r="M91" s="30"/>
      <c r="N91" s="32"/>
      <c r="O91" s="51"/>
      <c r="P91" s="26"/>
      <c r="Q91" s="55" t="s">
        <v>323</v>
      </c>
      <c r="R91" s="30">
        <v>3</v>
      </c>
      <c r="S91" s="32">
        <v>223919</v>
      </c>
      <c r="T91" s="56">
        <v>7</v>
      </c>
      <c r="U91" s="26"/>
      <c r="V91" s="57"/>
      <c r="W91" s="32">
        <v>42200</v>
      </c>
      <c r="X91" s="30"/>
      <c r="Y91" s="30"/>
      <c r="Z91" s="32"/>
      <c r="AA91" s="30"/>
      <c r="AB91" s="26"/>
      <c r="AC91" s="30"/>
      <c r="AD91" s="30"/>
      <c r="AE91" s="32"/>
      <c r="AF91" s="56"/>
      <c r="AG91" s="57"/>
      <c r="AH91" s="57" t="e">
        <f>SUM(G91+AF91)</f>
        <v>#VALUE!</v>
      </c>
      <c r="AI91" s="26"/>
      <c r="AJ91" s="299">
        <v>212100</v>
      </c>
      <c r="AK91" s="300"/>
      <c r="AL91" s="300"/>
      <c r="AM91" s="299"/>
      <c r="AN91" s="300"/>
      <c r="AO91" s="301"/>
      <c r="AP91" s="300"/>
      <c r="AQ91" s="300"/>
      <c r="AR91" s="299"/>
      <c r="AS91" s="300"/>
      <c r="AT91" s="57"/>
      <c r="AU91" s="26"/>
      <c r="AV91" s="32">
        <v>126000</v>
      </c>
      <c r="AW91" s="30"/>
      <c r="AX91" s="30"/>
      <c r="AY91" s="32"/>
      <c r="AZ91" s="56"/>
      <c r="BA91" s="26"/>
      <c r="BB91" s="30"/>
      <c r="BC91" s="30"/>
      <c r="BD91" s="32"/>
      <c r="BE91" s="30"/>
      <c r="BF91" s="57"/>
      <c r="BG91" s="26"/>
      <c r="BH91" s="57">
        <f>SUM(AG91+BF91)</f>
        <v>0</v>
      </c>
      <c r="BI91" s="26"/>
      <c r="BJ91" s="56"/>
      <c r="BK91" s="30"/>
      <c r="BL91" s="110"/>
      <c r="BM91" s="109"/>
      <c r="BN91" s="110"/>
      <c r="BO91" s="106"/>
      <c r="BP91" s="110"/>
      <c r="BQ91" s="110"/>
      <c r="BR91" s="109"/>
      <c r="BS91" s="110"/>
      <c r="BT91" s="111"/>
      <c r="BU91" s="106"/>
      <c r="BV91" s="110"/>
      <c r="BW91" s="110"/>
      <c r="BX91" s="109"/>
      <c r="BY91" s="110"/>
      <c r="BZ91" s="106"/>
      <c r="CA91" s="110"/>
      <c r="CB91" s="110"/>
      <c r="CC91" s="109"/>
      <c r="CD91" s="110"/>
      <c r="CE91" s="26"/>
      <c r="CF91" s="30"/>
      <c r="CG91" s="30"/>
      <c r="CH91" s="32"/>
      <c r="CI91" s="30"/>
      <c r="CJ91" s="57"/>
      <c r="CK91" s="26"/>
      <c r="CL91" s="57">
        <f>SUM(BH91+CJ91)</f>
        <v>0</v>
      </c>
      <c r="CM91" s="26"/>
      <c r="CN91" s="30"/>
      <c r="CO91" s="30"/>
      <c r="CP91" s="69"/>
      <c r="CQ91" s="32"/>
      <c r="CR91" s="30"/>
      <c r="CS91" s="57"/>
      <c r="CT91" s="26"/>
      <c r="CU91" s="57">
        <f>SUM(CL91+CS91)</f>
        <v>0</v>
      </c>
      <c r="CV91" s="57"/>
      <c r="CW91" s="26"/>
    </row>
    <row r="92" spans="1:101" s="13" customFormat="1" ht="15.75" customHeight="1">
      <c r="A92" s="115">
        <v>155</v>
      </c>
      <c r="B92" s="112" t="s">
        <v>218</v>
      </c>
      <c r="C92" s="15" t="s">
        <v>226</v>
      </c>
      <c r="D92" s="15" t="s">
        <v>227</v>
      </c>
      <c r="E92" s="33"/>
      <c r="F92" s="32">
        <v>213000</v>
      </c>
      <c r="G92" s="30" t="s">
        <v>323</v>
      </c>
      <c r="H92" s="30">
        <v>3</v>
      </c>
      <c r="I92" s="32">
        <v>215179</v>
      </c>
      <c r="J92" s="51">
        <v>1</v>
      </c>
      <c r="K92" s="26"/>
      <c r="L92" s="55"/>
      <c r="M92" s="30"/>
      <c r="N92" s="32"/>
      <c r="O92" s="18"/>
      <c r="P92" s="26"/>
      <c r="Q92" s="55" t="s">
        <v>323</v>
      </c>
      <c r="R92" s="30">
        <v>1</v>
      </c>
      <c r="S92" s="32">
        <v>222815</v>
      </c>
      <c r="T92" s="56">
        <v>4</v>
      </c>
      <c r="U92" s="26"/>
      <c r="V92" s="57"/>
      <c r="W92" s="32">
        <v>41000</v>
      </c>
      <c r="X92" s="30"/>
      <c r="Y92" s="30"/>
      <c r="Z92" s="32"/>
      <c r="AA92" s="30"/>
      <c r="AB92" s="26"/>
      <c r="AC92" s="30"/>
      <c r="AD92" s="30"/>
      <c r="AE92" s="32"/>
      <c r="AF92" s="56"/>
      <c r="AG92" s="57"/>
      <c r="AH92" s="57"/>
      <c r="AI92" s="26"/>
      <c r="AJ92" s="299">
        <v>213000</v>
      </c>
      <c r="AK92" s="110"/>
      <c r="AL92" s="110"/>
      <c r="AM92" s="109"/>
      <c r="AN92" s="110"/>
      <c r="AO92" s="106"/>
      <c r="AP92" s="110"/>
      <c r="AQ92" s="110"/>
      <c r="AR92" s="109"/>
      <c r="AS92" s="110"/>
      <c r="AT92" s="111"/>
      <c r="AU92" s="106"/>
      <c r="AV92" s="109"/>
      <c r="AW92" s="110"/>
      <c r="AX92" s="110"/>
      <c r="AY92" s="109"/>
      <c r="AZ92" s="110"/>
      <c r="BA92" s="26"/>
      <c r="BB92" s="30"/>
      <c r="BC92" s="30"/>
      <c r="BD92" s="32"/>
      <c r="BE92" s="30"/>
      <c r="BF92" s="57"/>
      <c r="BG92" s="26"/>
      <c r="BH92" s="57"/>
      <c r="BI92" s="26"/>
      <c r="BJ92" s="56"/>
      <c r="BK92" s="30"/>
      <c r="BL92" s="30"/>
      <c r="BM92" s="32"/>
      <c r="BN92" s="56"/>
      <c r="BO92" s="26"/>
      <c r="BP92" s="30"/>
      <c r="BQ92" s="30"/>
      <c r="BR92" s="32"/>
      <c r="BS92" s="56"/>
      <c r="BT92" s="57"/>
      <c r="BU92" s="26"/>
      <c r="BV92" s="56"/>
      <c r="BW92" s="30"/>
      <c r="BX92" s="32"/>
      <c r="BY92" s="56"/>
      <c r="BZ92" s="26"/>
      <c r="CA92" s="30"/>
      <c r="CB92" s="30"/>
      <c r="CC92" s="32"/>
      <c r="CD92" s="56"/>
      <c r="CE92" s="26"/>
      <c r="CF92" s="30"/>
      <c r="CG92" s="30"/>
      <c r="CH92" s="32"/>
      <c r="CI92" s="30"/>
      <c r="CJ92" s="57"/>
      <c r="CK92" s="26"/>
      <c r="CL92" s="57"/>
      <c r="CM92" s="26"/>
      <c r="CN92" s="30"/>
      <c r="CO92" s="30"/>
      <c r="CP92" s="30"/>
      <c r="CQ92" s="32"/>
      <c r="CR92" s="30"/>
      <c r="CS92" s="57"/>
      <c r="CT92" s="26"/>
      <c r="CU92" s="57"/>
      <c r="CV92" s="57"/>
      <c r="CW92" s="26"/>
    </row>
    <row r="93" spans="1:101" s="13" customFormat="1" ht="15.75" customHeight="1">
      <c r="A93" s="114">
        <v>158</v>
      </c>
      <c r="B93" s="112" t="s">
        <v>218</v>
      </c>
      <c r="C93" s="15" t="s">
        <v>221</v>
      </c>
      <c r="D93" s="15" t="s">
        <v>222</v>
      </c>
      <c r="E93" s="33"/>
      <c r="F93" s="32">
        <v>214000</v>
      </c>
      <c r="G93" s="30" t="s">
        <v>325</v>
      </c>
      <c r="H93" s="30">
        <v>5</v>
      </c>
      <c r="I93" s="32">
        <v>231481</v>
      </c>
      <c r="J93" s="51">
        <v>3</v>
      </c>
      <c r="K93" s="26"/>
      <c r="L93" s="55"/>
      <c r="M93" s="30"/>
      <c r="N93" s="32"/>
      <c r="O93" s="18"/>
      <c r="P93" s="26"/>
      <c r="Q93" s="55" t="s">
        <v>323</v>
      </c>
      <c r="R93" s="30">
        <v>6</v>
      </c>
      <c r="S93" s="32">
        <v>222746</v>
      </c>
      <c r="T93" s="56">
        <v>2</v>
      </c>
      <c r="U93" s="26"/>
      <c r="V93" s="57"/>
      <c r="W93" s="109"/>
      <c r="X93" s="110"/>
      <c r="Y93" s="110"/>
      <c r="Z93" s="109"/>
      <c r="AA93" s="110"/>
      <c r="AB93" s="106"/>
      <c r="AC93" s="110"/>
      <c r="AD93" s="110"/>
      <c r="AE93" s="109"/>
      <c r="AF93" s="110"/>
      <c r="AG93" s="57"/>
      <c r="AH93" s="57"/>
      <c r="AI93" s="26"/>
      <c r="AJ93" s="299">
        <v>214000</v>
      </c>
      <c r="AK93" s="110"/>
      <c r="AL93" s="110"/>
      <c r="AM93" s="109"/>
      <c r="AN93" s="110"/>
      <c r="AO93" s="106"/>
      <c r="AP93" s="110"/>
      <c r="AQ93" s="110"/>
      <c r="AR93" s="109"/>
      <c r="AS93" s="110"/>
      <c r="AT93" s="111"/>
      <c r="AU93" s="106"/>
      <c r="AV93" s="109"/>
      <c r="AW93" s="110"/>
      <c r="AX93" s="110"/>
      <c r="AY93" s="109"/>
      <c r="AZ93" s="110"/>
      <c r="BA93" s="26"/>
      <c r="BB93" s="30"/>
      <c r="BC93" s="30"/>
      <c r="BD93" s="32"/>
      <c r="BE93" s="30"/>
      <c r="BF93" s="57"/>
      <c r="BG93" s="26"/>
      <c r="BH93" s="57"/>
      <c r="BI93" s="26"/>
      <c r="BJ93" s="56"/>
      <c r="BK93" s="30"/>
      <c r="BL93" s="30"/>
      <c r="BM93" s="32"/>
      <c r="BN93" s="56"/>
      <c r="BO93" s="26"/>
      <c r="BP93" s="30"/>
      <c r="BQ93" s="30"/>
      <c r="BR93" s="32"/>
      <c r="BS93" s="56"/>
      <c r="BT93" s="57"/>
      <c r="BU93" s="26"/>
      <c r="BV93" s="56"/>
      <c r="BW93" s="30"/>
      <c r="BX93" s="32"/>
      <c r="BY93" s="56"/>
      <c r="BZ93" s="26"/>
      <c r="CA93" s="30"/>
      <c r="CB93" s="30"/>
      <c r="CC93" s="32"/>
      <c r="CD93" s="56"/>
      <c r="CE93" s="26"/>
      <c r="CF93" s="30"/>
      <c r="CG93" s="30"/>
      <c r="CH93" s="32"/>
      <c r="CI93" s="30"/>
      <c r="CJ93" s="57"/>
      <c r="CK93" s="26"/>
      <c r="CL93" s="57"/>
      <c r="CM93" s="26"/>
      <c r="CN93" s="30"/>
      <c r="CO93" s="30"/>
      <c r="CP93" s="30"/>
      <c r="CQ93" s="32"/>
      <c r="CR93" s="30"/>
      <c r="CS93" s="57"/>
      <c r="CT93" s="26"/>
      <c r="CU93" s="57"/>
      <c r="CV93" s="57"/>
      <c r="CW93" s="26"/>
    </row>
    <row r="94" spans="1:101" s="13" customFormat="1" ht="15.75" customHeight="1">
      <c r="A94" s="115">
        <v>156</v>
      </c>
      <c r="B94" s="112" t="s">
        <v>218</v>
      </c>
      <c r="C94" s="15" t="s">
        <v>223</v>
      </c>
      <c r="D94" s="15" t="s">
        <v>157</v>
      </c>
      <c r="E94" s="33"/>
      <c r="F94" s="32">
        <v>215000</v>
      </c>
      <c r="G94" s="30" t="s">
        <v>325</v>
      </c>
      <c r="H94" s="30">
        <v>6</v>
      </c>
      <c r="I94" s="32" t="s">
        <v>343</v>
      </c>
      <c r="J94" s="51">
        <v>6</v>
      </c>
      <c r="K94" s="26"/>
      <c r="L94" s="55"/>
      <c r="M94" s="30"/>
      <c r="N94" s="32"/>
      <c r="O94" s="18"/>
      <c r="P94" s="26"/>
      <c r="Q94" s="55" t="s">
        <v>325</v>
      </c>
      <c r="R94" s="30">
        <v>6</v>
      </c>
      <c r="S94" s="32">
        <v>226029</v>
      </c>
      <c r="T94" s="56">
        <v>1</v>
      </c>
      <c r="U94" s="26"/>
      <c r="V94" s="57"/>
      <c r="W94" s="32">
        <v>41400</v>
      </c>
      <c r="X94" s="30"/>
      <c r="Y94" s="30"/>
      <c r="Z94" s="32"/>
      <c r="AA94" s="30"/>
      <c r="AB94" s="26"/>
      <c r="AC94" s="30"/>
      <c r="AD94" s="30"/>
      <c r="AE94" s="32"/>
      <c r="AF94" s="56"/>
      <c r="AG94" s="57"/>
      <c r="AH94" s="57"/>
      <c r="AI94" s="26"/>
      <c r="AJ94" s="299">
        <v>215000</v>
      </c>
      <c r="AK94" s="110"/>
      <c r="AL94" s="110"/>
      <c r="AM94" s="109"/>
      <c r="AN94" s="110"/>
      <c r="AO94" s="106"/>
      <c r="AP94" s="110"/>
      <c r="AQ94" s="110"/>
      <c r="AR94" s="109"/>
      <c r="AS94" s="110"/>
      <c r="AT94" s="111"/>
      <c r="AU94" s="106"/>
      <c r="AV94" s="109"/>
      <c r="AW94" s="110"/>
      <c r="AX94" s="110"/>
      <c r="AY94" s="109"/>
      <c r="AZ94" s="110"/>
      <c r="BA94" s="26"/>
      <c r="BB94" s="30"/>
      <c r="BC94" s="30"/>
      <c r="BD94" s="32"/>
      <c r="BE94" s="30"/>
      <c r="BF94" s="57"/>
      <c r="BG94" s="26"/>
      <c r="BH94" s="57"/>
      <c r="BI94" s="26"/>
      <c r="BJ94" s="56"/>
      <c r="BK94" s="30"/>
      <c r="BL94" s="30"/>
      <c r="BM94" s="32"/>
      <c r="BN94" s="56"/>
      <c r="BO94" s="26"/>
      <c r="BP94" s="30"/>
      <c r="BQ94" s="30"/>
      <c r="BR94" s="32"/>
      <c r="BS94" s="56"/>
      <c r="BT94" s="57"/>
      <c r="BU94" s="26"/>
      <c r="BV94" s="56"/>
      <c r="BW94" s="30"/>
      <c r="BX94" s="32"/>
      <c r="BY94" s="56"/>
      <c r="BZ94" s="26"/>
      <c r="CA94" s="30"/>
      <c r="CB94" s="30"/>
      <c r="CC94" s="32"/>
      <c r="CD94" s="56"/>
      <c r="CE94" s="26"/>
      <c r="CF94" s="30"/>
      <c r="CG94" s="30"/>
      <c r="CH94" s="32"/>
      <c r="CI94" s="30"/>
      <c r="CJ94" s="57"/>
      <c r="CK94" s="26"/>
      <c r="CL94" s="57"/>
      <c r="CM94" s="26"/>
      <c r="CN94" s="30"/>
      <c r="CO94" s="30"/>
      <c r="CP94" s="30"/>
      <c r="CQ94" s="32"/>
      <c r="CR94" s="30"/>
      <c r="CS94" s="57"/>
      <c r="CT94" s="26"/>
      <c r="CU94" s="57"/>
      <c r="CV94" s="57"/>
      <c r="CW94" s="26"/>
    </row>
    <row r="95" spans="1:101" s="13" customFormat="1" ht="15.75" customHeight="1">
      <c r="A95" s="115">
        <v>157</v>
      </c>
      <c r="B95" s="112" t="s">
        <v>218</v>
      </c>
      <c r="C95" s="15" t="s">
        <v>224</v>
      </c>
      <c r="D95" s="15" t="s">
        <v>225</v>
      </c>
      <c r="E95" s="33"/>
      <c r="F95" s="32">
        <v>216000</v>
      </c>
      <c r="G95" s="30" t="s">
        <v>323</v>
      </c>
      <c r="H95" s="30">
        <v>6</v>
      </c>
      <c r="I95" s="32">
        <v>216993</v>
      </c>
      <c r="J95" s="51">
        <v>4</v>
      </c>
      <c r="K95" s="26"/>
      <c r="L95" s="55"/>
      <c r="M95" s="30"/>
      <c r="N95" s="32"/>
      <c r="O95" s="18"/>
      <c r="P95" s="26"/>
      <c r="Q95" s="55" t="s">
        <v>324</v>
      </c>
      <c r="R95" s="30">
        <v>2</v>
      </c>
      <c r="S95" s="32">
        <v>218052</v>
      </c>
      <c r="T95" s="56">
        <v>4</v>
      </c>
      <c r="U95" s="26"/>
      <c r="V95" s="57"/>
      <c r="W95" s="32">
        <v>42100</v>
      </c>
      <c r="X95" s="30"/>
      <c r="Y95" s="30"/>
      <c r="Z95" s="32"/>
      <c r="AA95" s="30"/>
      <c r="AB95" s="26"/>
      <c r="AC95" s="30"/>
      <c r="AD95" s="30"/>
      <c r="AE95" s="32"/>
      <c r="AF95" s="56"/>
      <c r="AG95" s="57"/>
      <c r="AH95" s="57"/>
      <c r="AI95" s="26"/>
      <c r="AJ95" s="299">
        <v>216000</v>
      </c>
      <c r="AK95" s="110"/>
      <c r="AL95" s="110"/>
      <c r="AM95" s="109"/>
      <c r="AN95" s="110"/>
      <c r="AO95" s="106"/>
      <c r="AP95" s="110"/>
      <c r="AQ95" s="110"/>
      <c r="AR95" s="109"/>
      <c r="AS95" s="110"/>
      <c r="AT95" s="111"/>
      <c r="AU95" s="106"/>
      <c r="AV95" s="109"/>
      <c r="AW95" s="110"/>
      <c r="AX95" s="110"/>
      <c r="AY95" s="109"/>
      <c r="AZ95" s="110"/>
      <c r="BA95" s="26"/>
      <c r="BB95" s="30"/>
      <c r="BC95" s="30"/>
      <c r="BD95" s="32"/>
      <c r="BE95" s="30"/>
      <c r="BF95" s="57"/>
      <c r="BG95" s="26"/>
      <c r="BH95" s="57"/>
      <c r="BI95" s="26"/>
      <c r="BJ95" s="56"/>
      <c r="BK95" s="30"/>
      <c r="BL95" s="30"/>
      <c r="BM95" s="32"/>
      <c r="BN95" s="56"/>
      <c r="BO95" s="26"/>
      <c r="BP95" s="30"/>
      <c r="BQ95" s="30"/>
      <c r="BR95" s="32"/>
      <c r="BS95" s="56"/>
      <c r="BT95" s="57"/>
      <c r="BU95" s="26"/>
      <c r="BV95" s="56"/>
      <c r="BW95" s="30"/>
      <c r="BX95" s="32"/>
      <c r="BY95" s="56"/>
      <c r="BZ95" s="26"/>
      <c r="CA95" s="30"/>
      <c r="CB95" s="30"/>
      <c r="CC95" s="32"/>
      <c r="CD95" s="56"/>
      <c r="CE95" s="26"/>
      <c r="CF95" s="30"/>
      <c r="CG95" s="30"/>
      <c r="CH95" s="32"/>
      <c r="CI95" s="30"/>
      <c r="CJ95" s="57"/>
      <c r="CK95" s="26"/>
      <c r="CL95" s="57"/>
      <c r="CM95" s="26"/>
      <c r="CN95" s="30"/>
      <c r="CO95" s="30"/>
      <c r="CP95" s="30"/>
      <c r="CQ95" s="32"/>
      <c r="CR95" s="30"/>
      <c r="CS95" s="57"/>
      <c r="CT95" s="26"/>
      <c r="CU95" s="57"/>
      <c r="CV95" s="57"/>
      <c r="CW95" s="26"/>
    </row>
    <row r="96" spans="1:101" s="13" customFormat="1" ht="15.75" customHeight="1">
      <c r="A96" s="115">
        <v>159</v>
      </c>
      <c r="B96" s="112" t="s">
        <v>218</v>
      </c>
      <c r="C96" s="15" t="s">
        <v>228</v>
      </c>
      <c r="D96" s="15" t="s">
        <v>229</v>
      </c>
      <c r="E96" s="33"/>
      <c r="F96" s="32">
        <v>218000</v>
      </c>
      <c r="G96" s="30" t="s">
        <v>323</v>
      </c>
      <c r="H96" s="30">
        <v>2</v>
      </c>
      <c r="I96" s="32">
        <v>217761</v>
      </c>
      <c r="J96" s="51">
        <v>6</v>
      </c>
      <c r="K96" s="26"/>
      <c r="L96" s="55"/>
      <c r="M96" s="30"/>
      <c r="N96" s="32"/>
      <c r="O96" s="18"/>
      <c r="P96" s="26"/>
      <c r="Q96" s="55" t="s">
        <v>325</v>
      </c>
      <c r="R96" s="30">
        <v>2</v>
      </c>
      <c r="S96" s="32">
        <v>227511</v>
      </c>
      <c r="T96" s="56">
        <v>5</v>
      </c>
      <c r="U96" s="26"/>
      <c r="V96" s="57"/>
      <c r="W96" s="32">
        <v>43400</v>
      </c>
      <c r="X96" s="30"/>
      <c r="Y96" s="30"/>
      <c r="Z96" s="32"/>
      <c r="AA96" s="30"/>
      <c r="AB96" s="26"/>
      <c r="AC96" s="30"/>
      <c r="AD96" s="30"/>
      <c r="AE96" s="32"/>
      <c r="AF96" s="56"/>
      <c r="AG96" s="57"/>
      <c r="AH96" s="57"/>
      <c r="AI96" s="26"/>
      <c r="AJ96" s="299">
        <v>218000</v>
      </c>
      <c r="AK96" s="110"/>
      <c r="AL96" s="110"/>
      <c r="AM96" s="109"/>
      <c r="AN96" s="110"/>
      <c r="AO96" s="106"/>
      <c r="AP96" s="110"/>
      <c r="AQ96" s="110"/>
      <c r="AR96" s="109"/>
      <c r="AS96" s="110"/>
      <c r="AT96" s="111"/>
      <c r="AU96" s="106"/>
      <c r="AV96" s="109"/>
      <c r="AW96" s="110"/>
      <c r="AX96" s="110"/>
      <c r="AY96" s="109"/>
      <c r="AZ96" s="110"/>
      <c r="BA96" s="26"/>
      <c r="BB96" s="30"/>
      <c r="BC96" s="30"/>
      <c r="BD96" s="32"/>
      <c r="BE96" s="30"/>
      <c r="BF96" s="57"/>
      <c r="BG96" s="26"/>
      <c r="BH96" s="57"/>
      <c r="BI96" s="26"/>
      <c r="BJ96" s="56"/>
      <c r="BK96" s="30"/>
      <c r="BL96" s="30"/>
      <c r="BM96" s="32"/>
      <c r="BN96" s="56"/>
      <c r="BO96" s="26"/>
      <c r="BP96" s="30"/>
      <c r="BQ96" s="30"/>
      <c r="BR96" s="32"/>
      <c r="BS96" s="56"/>
      <c r="BT96" s="57"/>
      <c r="BU96" s="26"/>
      <c r="BV96" s="56"/>
      <c r="BW96" s="30"/>
      <c r="BX96" s="32"/>
      <c r="BY96" s="56"/>
      <c r="BZ96" s="26"/>
      <c r="CA96" s="30"/>
      <c r="CB96" s="30"/>
      <c r="CC96" s="32"/>
      <c r="CD96" s="56"/>
      <c r="CE96" s="26"/>
      <c r="CF96" s="30"/>
      <c r="CG96" s="30"/>
      <c r="CH96" s="32"/>
      <c r="CI96" s="30"/>
      <c r="CJ96" s="57"/>
      <c r="CK96" s="26"/>
      <c r="CL96" s="57"/>
      <c r="CM96" s="26"/>
      <c r="CN96" s="30"/>
      <c r="CO96" s="30"/>
      <c r="CP96" s="30"/>
      <c r="CQ96" s="32"/>
      <c r="CR96" s="30"/>
      <c r="CS96" s="57"/>
      <c r="CT96" s="26"/>
      <c r="CU96" s="57"/>
      <c r="CV96" s="57"/>
      <c r="CW96" s="26"/>
    </row>
    <row r="97" spans="1:101" s="13" customFormat="1" ht="15.75" customHeight="1">
      <c r="A97" s="114"/>
      <c r="B97" s="112"/>
      <c r="C97" s="15"/>
      <c r="D97" s="15"/>
      <c r="E97" s="15"/>
      <c r="F97" s="32"/>
      <c r="G97" s="9"/>
      <c r="H97" s="9"/>
      <c r="I97" s="10"/>
      <c r="J97" s="27"/>
      <c r="K97" s="26"/>
      <c r="L97" s="25"/>
      <c r="M97" s="9"/>
      <c r="N97" s="10"/>
      <c r="O97" s="27"/>
      <c r="P97" s="26"/>
      <c r="Q97" s="24"/>
      <c r="R97" s="30"/>
      <c r="S97" s="10"/>
      <c r="T97" s="11"/>
      <c r="U97" s="26"/>
      <c r="V97" s="12"/>
      <c r="W97" s="32"/>
      <c r="X97" s="9"/>
      <c r="Y97" s="9"/>
      <c r="Z97" s="10"/>
      <c r="AA97" s="9"/>
      <c r="AB97" s="26"/>
      <c r="AC97" s="9"/>
      <c r="AD97" s="9"/>
      <c r="AE97" s="10"/>
      <c r="AF97" s="11"/>
      <c r="AG97" s="57"/>
      <c r="AH97" s="57"/>
      <c r="AI97" s="26"/>
      <c r="AJ97" s="32"/>
      <c r="AK97" s="9"/>
      <c r="AL97" s="9"/>
      <c r="AM97" s="10"/>
      <c r="AN97" s="11"/>
      <c r="AO97" s="26"/>
      <c r="AP97" s="11"/>
      <c r="AQ97" s="9"/>
      <c r="AR97" s="10"/>
      <c r="AS97" s="11"/>
      <c r="AT97" s="12"/>
      <c r="AU97" s="26"/>
      <c r="AV97" s="32"/>
      <c r="AW97" s="9"/>
      <c r="AX97" s="9"/>
      <c r="AY97" s="10"/>
      <c r="AZ97" s="11"/>
      <c r="BA97" s="26"/>
      <c r="BB97" s="9"/>
      <c r="BC97" s="9"/>
      <c r="BD97" s="10"/>
      <c r="BE97" s="9"/>
      <c r="BF97" s="12"/>
      <c r="BG97" s="26"/>
      <c r="BH97" s="57"/>
      <c r="BI97" s="26"/>
      <c r="BJ97" s="11"/>
      <c r="BK97" s="9"/>
      <c r="BL97" s="103"/>
      <c r="BM97" s="104"/>
      <c r="BN97" s="103"/>
      <c r="BO97" s="106"/>
      <c r="BP97" s="103"/>
      <c r="BQ97" s="103"/>
      <c r="BR97" s="104"/>
      <c r="BS97" s="103"/>
      <c r="BT97" s="108"/>
      <c r="BU97" s="106"/>
      <c r="BV97" s="103"/>
      <c r="BW97" s="103"/>
      <c r="BX97" s="104"/>
      <c r="BY97" s="103"/>
      <c r="BZ97" s="106"/>
      <c r="CA97" s="103"/>
      <c r="CB97" s="103"/>
      <c r="CC97" s="104"/>
      <c r="CD97" s="103"/>
      <c r="CE97" s="26"/>
      <c r="CF97" s="9"/>
      <c r="CG97" s="9"/>
      <c r="CH97" s="10"/>
      <c r="CI97" s="9"/>
      <c r="CJ97" s="12"/>
      <c r="CK97" s="26"/>
      <c r="CL97" s="12"/>
      <c r="CM97" s="26"/>
      <c r="CN97" s="9"/>
      <c r="CO97" s="9"/>
      <c r="CP97" s="9"/>
      <c r="CQ97" s="10"/>
      <c r="CR97" s="9"/>
      <c r="CS97" s="12"/>
      <c r="CT97" s="26"/>
      <c r="CU97" s="57"/>
      <c r="CV97" s="12"/>
      <c r="CW97" s="26"/>
    </row>
    <row r="98" spans="1:101" s="13" customFormat="1" ht="15.75" customHeight="1">
      <c r="A98" s="114"/>
      <c r="B98" s="112"/>
      <c r="C98" s="15"/>
      <c r="D98" s="15"/>
      <c r="E98" s="15"/>
      <c r="F98" s="32"/>
      <c r="G98" s="9"/>
      <c r="H98" s="9"/>
      <c r="I98" s="10"/>
      <c r="J98" s="27"/>
      <c r="K98" s="26"/>
      <c r="L98" s="24"/>
      <c r="M98" s="9"/>
      <c r="N98" s="10"/>
      <c r="O98" s="28"/>
      <c r="P98" s="26"/>
      <c r="Q98" s="24"/>
      <c r="R98" s="9"/>
      <c r="S98" s="10"/>
      <c r="T98" s="11"/>
      <c r="U98" s="26"/>
      <c r="V98" s="12"/>
      <c r="W98" s="32"/>
      <c r="X98" s="9"/>
      <c r="Y98" s="9"/>
      <c r="Z98" s="10"/>
      <c r="AA98" s="9"/>
      <c r="AB98" s="26"/>
      <c r="AC98" s="9"/>
      <c r="AD98" s="9"/>
      <c r="AE98" s="10"/>
      <c r="AF98" s="11"/>
      <c r="AG98" s="57"/>
      <c r="AH98" s="57"/>
      <c r="AI98" s="26"/>
      <c r="AJ98" s="56"/>
      <c r="AK98" s="9"/>
      <c r="AL98" s="9"/>
      <c r="AM98" s="10"/>
      <c r="AN98" s="11"/>
      <c r="AO98" s="26"/>
      <c r="AP98" s="11"/>
      <c r="AQ98" s="9"/>
      <c r="AR98" s="10"/>
      <c r="AS98" s="11"/>
      <c r="AT98" s="12"/>
      <c r="AU98" s="26"/>
      <c r="AV98" s="32"/>
      <c r="AW98" s="9"/>
      <c r="AX98" s="9"/>
      <c r="AY98" s="10"/>
      <c r="AZ98" s="11"/>
      <c r="BA98" s="26"/>
      <c r="BB98" s="9"/>
      <c r="BC98" s="9"/>
      <c r="BD98" s="10"/>
      <c r="BE98" s="9"/>
      <c r="BF98" s="12"/>
      <c r="BG98" s="26"/>
      <c r="BH98" s="57"/>
      <c r="BI98" s="26"/>
      <c r="BJ98" s="11"/>
      <c r="BK98" s="9"/>
      <c r="BL98" s="9"/>
      <c r="BM98" s="10"/>
      <c r="BN98" s="11"/>
      <c r="BO98" s="26"/>
      <c r="BP98" s="9"/>
      <c r="BQ98" s="9"/>
      <c r="BR98" s="10"/>
      <c r="BS98" s="11"/>
      <c r="BT98" s="12"/>
      <c r="BU98" s="26"/>
      <c r="BV98" s="11"/>
      <c r="BW98" s="9"/>
      <c r="BX98" s="10"/>
      <c r="BY98" s="11"/>
      <c r="BZ98" s="26"/>
      <c r="CA98" s="9"/>
      <c r="CB98" s="9"/>
      <c r="CC98" s="10"/>
      <c r="CD98" s="11"/>
      <c r="CE98" s="26"/>
      <c r="CF98" s="9"/>
      <c r="CG98" s="9"/>
      <c r="CH98" s="10"/>
      <c r="CI98" s="9"/>
      <c r="CJ98" s="12"/>
      <c r="CK98" s="26"/>
      <c r="CL98" s="12"/>
      <c r="CM98" s="26"/>
      <c r="CN98" s="9"/>
      <c r="CO98" s="9"/>
      <c r="CP98" s="9"/>
      <c r="CQ98" s="10"/>
      <c r="CR98" s="9"/>
      <c r="CS98" s="12"/>
      <c r="CT98" s="26"/>
      <c r="CU98" s="57"/>
      <c r="CV98" s="12"/>
      <c r="CW98" s="26"/>
    </row>
    <row r="99" spans="1:101" s="171" customFormat="1" ht="15.75" customHeight="1">
      <c r="A99" s="168"/>
      <c r="B99" s="169"/>
      <c r="C99" s="170"/>
      <c r="D99" s="170"/>
      <c r="E99" s="170"/>
      <c r="F99" s="109"/>
      <c r="G99" s="103"/>
      <c r="H99" s="103"/>
      <c r="I99" s="104"/>
      <c r="J99" s="105"/>
      <c r="K99" s="106"/>
      <c r="L99" s="107"/>
      <c r="M99" s="103"/>
      <c r="N99" s="104"/>
      <c r="O99" s="105"/>
      <c r="P99" s="106"/>
      <c r="Q99" s="107"/>
      <c r="R99" s="110"/>
      <c r="S99" s="104"/>
      <c r="T99" s="103"/>
      <c r="U99" s="106"/>
      <c r="V99" s="108"/>
      <c r="W99" s="109"/>
      <c r="X99" s="103"/>
      <c r="Y99" s="103"/>
      <c r="Z99" s="104"/>
      <c r="AA99" s="103"/>
      <c r="AB99" s="106"/>
      <c r="AC99" s="103"/>
      <c r="AD99" s="103"/>
      <c r="AE99" s="104"/>
      <c r="AF99" s="103"/>
      <c r="AG99" s="111"/>
      <c r="AH99" s="111"/>
      <c r="AI99" s="106"/>
      <c r="AJ99" s="110"/>
      <c r="AK99" s="103"/>
      <c r="AL99" s="103"/>
      <c r="AM99" s="104"/>
      <c r="AN99" s="103"/>
      <c r="AO99" s="106"/>
      <c r="AP99" s="103"/>
      <c r="AQ99" s="103"/>
      <c r="AR99" s="104"/>
      <c r="AS99" s="103"/>
      <c r="AT99" s="108"/>
      <c r="AU99" s="106"/>
      <c r="AV99" s="109"/>
      <c r="AW99" s="103"/>
      <c r="AX99" s="103"/>
      <c r="AY99" s="104"/>
      <c r="AZ99" s="103"/>
      <c r="BA99" s="106"/>
      <c r="BB99" s="103"/>
      <c r="BC99" s="103"/>
      <c r="BD99" s="104"/>
      <c r="BE99" s="103"/>
      <c r="BF99" s="108"/>
      <c r="BG99" s="106"/>
      <c r="BH99" s="111"/>
      <c r="BI99" s="106"/>
      <c r="BJ99" s="103"/>
      <c r="BK99" s="103"/>
      <c r="BL99" s="103"/>
      <c r="BM99" s="104"/>
      <c r="BN99" s="103"/>
      <c r="BO99" s="106"/>
      <c r="BP99" s="103"/>
      <c r="BQ99" s="103"/>
      <c r="BR99" s="104"/>
      <c r="BS99" s="103"/>
      <c r="BT99" s="108"/>
      <c r="BU99" s="106"/>
      <c r="BV99" s="103"/>
      <c r="BW99" s="103"/>
      <c r="BX99" s="104"/>
      <c r="BY99" s="103"/>
      <c r="BZ99" s="106"/>
      <c r="CA99" s="103"/>
      <c r="CB99" s="103"/>
      <c r="CC99" s="104"/>
      <c r="CD99" s="103"/>
      <c r="CE99" s="106"/>
      <c r="CF99" s="103"/>
      <c r="CG99" s="103"/>
      <c r="CH99" s="104"/>
      <c r="CI99" s="103"/>
      <c r="CJ99" s="108"/>
      <c r="CK99" s="106"/>
      <c r="CL99" s="108"/>
      <c r="CM99" s="106"/>
      <c r="CN99" s="103"/>
      <c r="CO99" s="103"/>
      <c r="CP99" s="103"/>
      <c r="CQ99" s="104"/>
      <c r="CR99" s="103"/>
      <c r="CS99" s="108"/>
      <c r="CT99" s="106"/>
      <c r="CU99" s="111"/>
      <c r="CV99" s="108"/>
      <c r="CW99" s="106"/>
    </row>
    <row r="100" spans="1:101" s="13" customFormat="1" ht="15.75" customHeight="1">
      <c r="A100" s="114"/>
      <c r="B100" s="112"/>
      <c r="C100" s="15"/>
      <c r="D100" s="15"/>
      <c r="E100" s="15"/>
      <c r="F100" s="32"/>
      <c r="G100" s="9"/>
      <c r="H100" s="9"/>
      <c r="I100" s="10"/>
      <c r="J100" s="27"/>
      <c r="K100" s="26"/>
      <c r="L100" s="25"/>
      <c r="M100" s="9"/>
      <c r="N100" s="10"/>
      <c r="O100" s="27"/>
      <c r="P100" s="26"/>
      <c r="Q100" s="24"/>
      <c r="R100" s="30"/>
      <c r="S100" s="10"/>
      <c r="T100" s="11"/>
      <c r="U100" s="26"/>
      <c r="V100" s="12"/>
      <c r="W100" s="32"/>
      <c r="X100" s="9"/>
      <c r="Y100" s="9"/>
      <c r="Z100" s="10"/>
      <c r="AA100" s="9"/>
      <c r="AB100" s="26"/>
      <c r="AC100" s="9"/>
      <c r="AD100" s="9"/>
      <c r="AE100" s="10"/>
      <c r="AF100" s="11"/>
      <c r="AG100" s="57"/>
      <c r="AH100" s="57"/>
      <c r="AI100" s="26"/>
      <c r="AJ100" s="32"/>
      <c r="AK100" s="9"/>
      <c r="AL100" s="9"/>
      <c r="AM100" s="10"/>
      <c r="AN100" s="11"/>
      <c r="AO100" s="26"/>
      <c r="AP100" s="11"/>
      <c r="AQ100" s="9"/>
      <c r="AR100" s="10"/>
      <c r="AS100" s="11"/>
      <c r="AT100" s="12"/>
      <c r="AU100" s="26"/>
      <c r="AV100" s="32"/>
      <c r="AW100" s="9"/>
      <c r="AX100" s="9"/>
      <c r="AY100" s="10"/>
      <c r="AZ100" s="11"/>
      <c r="BA100" s="26"/>
      <c r="BB100" s="9"/>
      <c r="BC100" s="9"/>
      <c r="BD100" s="10"/>
      <c r="BE100" s="9"/>
      <c r="BF100" s="12"/>
      <c r="BG100" s="26"/>
      <c r="BH100" s="57"/>
      <c r="BI100" s="26"/>
      <c r="BJ100" s="11"/>
      <c r="BK100" s="9"/>
      <c r="BL100" s="9"/>
      <c r="BM100" s="10"/>
      <c r="BN100" s="11"/>
      <c r="BO100" s="26"/>
      <c r="BP100" s="9"/>
      <c r="BQ100" s="9"/>
      <c r="BR100" s="10"/>
      <c r="BS100" s="11"/>
      <c r="BT100" s="12"/>
      <c r="BU100" s="26"/>
      <c r="BV100" s="11"/>
      <c r="BW100" s="9"/>
      <c r="BX100" s="10"/>
      <c r="BY100" s="11"/>
      <c r="BZ100" s="26"/>
      <c r="CA100" s="9"/>
      <c r="CB100" s="9"/>
      <c r="CC100" s="10"/>
      <c r="CD100" s="11"/>
      <c r="CE100" s="26"/>
      <c r="CF100" s="9"/>
      <c r="CG100" s="9"/>
      <c r="CH100" s="10"/>
      <c r="CI100" s="9"/>
      <c r="CJ100" s="12"/>
      <c r="CK100" s="26"/>
      <c r="CL100" s="12"/>
      <c r="CM100" s="26"/>
      <c r="CN100" s="9"/>
      <c r="CO100" s="9"/>
      <c r="CP100" s="9"/>
      <c r="CQ100" s="10"/>
      <c r="CR100" s="9"/>
      <c r="CS100" s="12"/>
      <c r="CT100" s="26"/>
      <c r="CU100" s="57"/>
      <c r="CV100" s="12"/>
      <c r="CW100" s="26"/>
    </row>
    <row r="101" spans="1:101" s="13" customFormat="1" ht="15.75" customHeight="1">
      <c r="A101" s="114"/>
      <c r="B101" s="112"/>
      <c r="C101" s="15"/>
      <c r="D101" s="15"/>
      <c r="E101" s="15"/>
      <c r="F101" s="32"/>
      <c r="G101" s="9"/>
      <c r="H101" s="9"/>
      <c r="I101" s="10"/>
      <c r="J101" s="27"/>
      <c r="K101" s="26"/>
      <c r="L101" s="24"/>
      <c r="M101" s="9"/>
      <c r="N101" s="10"/>
      <c r="O101" s="28"/>
      <c r="P101" s="26"/>
      <c r="Q101" s="24"/>
      <c r="R101" s="30"/>
      <c r="S101" s="10"/>
      <c r="T101" s="11"/>
      <c r="U101" s="26"/>
      <c r="V101" s="12"/>
      <c r="W101" s="32"/>
      <c r="X101" s="9"/>
      <c r="Y101" s="9"/>
      <c r="Z101" s="10"/>
      <c r="AA101" s="9"/>
      <c r="AB101" s="26"/>
      <c r="AC101" s="9"/>
      <c r="AD101" s="9"/>
      <c r="AE101" s="10"/>
      <c r="AF101" s="11"/>
      <c r="AG101" s="57"/>
      <c r="AH101" s="57"/>
      <c r="AI101" s="26"/>
      <c r="AJ101" s="32"/>
      <c r="AK101" s="9"/>
      <c r="AL101" s="9"/>
      <c r="AM101" s="10"/>
      <c r="AN101" s="11"/>
      <c r="AO101" s="26"/>
      <c r="AP101" s="11"/>
      <c r="AQ101" s="9"/>
      <c r="AR101" s="10"/>
      <c r="AS101" s="11"/>
      <c r="AT101" s="12"/>
      <c r="AU101" s="26"/>
      <c r="AV101" s="32"/>
      <c r="AW101" s="9"/>
      <c r="AX101" s="9"/>
      <c r="AY101" s="10"/>
      <c r="AZ101" s="11"/>
      <c r="BA101" s="26"/>
      <c r="BB101" s="9"/>
      <c r="BC101" s="9"/>
      <c r="BD101" s="10"/>
      <c r="BE101" s="9"/>
      <c r="BF101" s="12"/>
      <c r="BG101" s="26"/>
      <c r="BH101" s="57"/>
      <c r="BI101" s="26"/>
      <c r="BJ101" s="11"/>
      <c r="BK101" s="9"/>
      <c r="BL101" s="9"/>
      <c r="BM101" s="10"/>
      <c r="BN101" s="11"/>
      <c r="BO101" s="26"/>
      <c r="BP101" s="9"/>
      <c r="BQ101" s="9"/>
      <c r="BR101" s="10"/>
      <c r="BS101" s="11"/>
      <c r="BT101" s="12"/>
      <c r="BU101" s="26"/>
      <c r="BV101" s="11"/>
      <c r="BW101" s="9"/>
      <c r="BX101" s="10"/>
      <c r="BY101" s="11"/>
      <c r="BZ101" s="26"/>
      <c r="CA101" s="9"/>
      <c r="CB101" s="9"/>
      <c r="CC101" s="10"/>
      <c r="CD101" s="11"/>
      <c r="CE101" s="26"/>
      <c r="CF101" s="9"/>
      <c r="CG101" s="9"/>
      <c r="CH101" s="10"/>
      <c r="CI101" s="9"/>
      <c r="CJ101" s="12"/>
      <c r="CK101" s="26"/>
      <c r="CL101" s="12"/>
      <c r="CM101" s="26"/>
      <c r="CN101" s="9"/>
      <c r="CO101" s="9"/>
      <c r="CP101" s="9"/>
      <c r="CQ101" s="10"/>
      <c r="CR101" s="9"/>
      <c r="CS101" s="12"/>
      <c r="CT101" s="26"/>
      <c r="CU101" s="57"/>
      <c r="CV101" s="12"/>
      <c r="CW101" s="26"/>
    </row>
    <row r="102" spans="1:101" s="13" customFormat="1" ht="15.75" customHeight="1">
      <c r="A102" s="114"/>
      <c r="B102" s="112"/>
      <c r="C102" s="15"/>
      <c r="D102" s="15"/>
      <c r="E102" s="15"/>
      <c r="F102" s="32"/>
      <c r="G102" s="9"/>
      <c r="H102" s="9"/>
      <c r="I102" s="10"/>
      <c r="J102" s="27"/>
      <c r="K102" s="26"/>
      <c r="L102" s="24"/>
      <c r="M102" s="9"/>
      <c r="N102" s="10"/>
      <c r="O102" s="28"/>
      <c r="P102" s="26"/>
      <c r="Q102" s="24"/>
      <c r="R102" s="30"/>
      <c r="S102" s="10"/>
      <c r="T102" s="11"/>
      <c r="U102" s="26"/>
      <c r="V102" s="12"/>
      <c r="W102" s="32"/>
      <c r="X102" s="9"/>
      <c r="Y102" s="9"/>
      <c r="Z102" s="10"/>
      <c r="AA102" s="9"/>
      <c r="AB102" s="26"/>
      <c r="AC102" s="9"/>
      <c r="AD102" s="9"/>
      <c r="AE102" s="10"/>
      <c r="AF102" s="11"/>
      <c r="AG102" s="57"/>
      <c r="AH102" s="57"/>
      <c r="AI102" s="26"/>
      <c r="AJ102" s="56"/>
      <c r="AK102" s="9"/>
      <c r="AL102" s="9"/>
      <c r="AM102" s="10"/>
      <c r="AN102" s="11"/>
      <c r="AO102" s="26"/>
      <c r="AP102" s="11"/>
      <c r="AQ102" s="9"/>
      <c r="AR102" s="10"/>
      <c r="AS102" s="9"/>
      <c r="AT102" s="12"/>
      <c r="AU102" s="26"/>
      <c r="AV102" s="32"/>
      <c r="AW102" s="9"/>
      <c r="AX102" s="9"/>
      <c r="AY102" s="10"/>
      <c r="AZ102" s="11"/>
      <c r="BA102" s="26"/>
      <c r="BB102" s="9"/>
      <c r="BC102" s="9"/>
      <c r="BD102" s="10"/>
      <c r="BE102" s="9"/>
      <c r="BF102" s="12"/>
      <c r="BG102" s="26"/>
      <c r="BH102" s="57"/>
      <c r="BI102" s="26"/>
      <c r="BJ102" s="11"/>
      <c r="BK102" s="11"/>
      <c r="BL102" s="9"/>
      <c r="BM102" s="10"/>
      <c r="BN102" s="11"/>
      <c r="BO102" s="26"/>
      <c r="BP102" s="9"/>
      <c r="BQ102" s="9"/>
      <c r="BR102" s="10"/>
      <c r="BS102" s="11"/>
      <c r="BT102" s="12"/>
      <c r="BU102" s="26"/>
      <c r="BV102" s="11"/>
      <c r="BW102" s="9"/>
      <c r="BX102" s="10"/>
      <c r="BY102" s="9"/>
      <c r="BZ102" s="26"/>
      <c r="CA102" s="9"/>
      <c r="CB102" s="9"/>
      <c r="CC102" s="10"/>
      <c r="CD102" s="11"/>
      <c r="CE102" s="26"/>
      <c r="CF102" s="9"/>
      <c r="CG102" s="9"/>
      <c r="CH102" s="10"/>
      <c r="CI102" s="9"/>
      <c r="CJ102" s="12"/>
      <c r="CK102" s="26"/>
      <c r="CL102" s="12"/>
      <c r="CM102" s="26"/>
      <c r="CN102" s="9"/>
      <c r="CO102" s="9"/>
      <c r="CP102" s="14"/>
      <c r="CQ102" s="10"/>
      <c r="CR102" s="9"/>
      <c r="CS102" s="12"/>
      <c r="CT102" s="26"/>
      <c r="CU102" s="57"/>
      <c r="CV102" s="12"/>
      <c r="CW102" s="26"/>
    </row>
    <row r="103" spans="1:101" s="171" customFormat="1" ht="15.75" customHeight="1">
      <c r="A103" s="168"/>
      <c r="B103" s="169"/>
      <c r="C103" s="170"/>
      <c r="D103" s="170"/>
      <c r="E103" s="170"/>
      <c r="F103" s="109"/>
      <c r="G103" s="103"/>
      <c r="H103" s="103"/>
      <c r="I103" s="104"/>
      <c r="J103" s="105"/>
      <c r="K103" s="106"/>
      <c r="L103" s="107"/>
      <c r="M103" s="103"/>
      <c r="N103" s="104"/>
      <c r="O103" s="105"/>
      <c r="P103" s="106"/>
      <c r="Q103" s="107"/>
      <c r="R103" s="110"/>
      <c r="S103" s="104"/>
      <c r="T103" s="103"/>
      <c r="U103" s="106"/>
      <c r="V103" s="108"/>
      <c r="W103" s="109"/>
      <c r="X103" s="103"/>
      <c r="Y103" s="103"/>
      <c r="Z103" s="104"/>
      <c r="AA103" s="103"/>
      <c r="AB103" s="106"/>
      <c r="AC103" s="103"/>
      <c r="AD103" s="103"/>
      <c r="AE103" s="104"/>
      <c r="AF103" s="103"/>
      <c r="AG103" s="108"/>
      <c r="AH103" s="108"/>
      <c r="AI103" s="106"/>
      <c r="AJ103" s="110"/>
      <c r="AK103" s="103"/>
      <c r="AL103" s="103"/>
      <c r="AM103" s="104"/>
      <c r="AN103" s="103"/>
      <c r="AO103" s="106"/>
      <c r="AP103" s="103"/>
      <c r="AQ103" s="103"/>
      <c r="AR103" s="104"/>
      <c r="AS103" s="103"/>
      <c r="AT103" s="108"/>
      <c r="AU103" s="106"/>
      <c r="AV103" s="109"/>
      <c r="AW103" s="103"/>
      <c r="AX103" s="103"/>
      <c r="AY103" s="104"/>
      <c r="AZ103" s="103"/>
      <c r="BA103" s="106"/>
      <c r="BB103" s="103"/>
      <c r="BC103" s="103"/>
      <c r="BD103" s="104"/>
      <c r="BE103" s="103"/>
      <c r="BF103" s="108"/>
      <c r="BG103" s="106"/>
      <c r="BH103" s="108"/>
      <c r="BI103" s="106"/>
      <c r="BJ103" s="103"/>
      <c r="BK103" s="103"/>
      <c r="BL103" s="103"/>
      <c r="BM103" s="104"/>
      <c r="BN103" s="103"/>
      <c r="BO103" s="106"/>
      <c r="BP103" s="103"/>
      <c r="BQ103" s="103"/>
      <c r="BR103" s="104"/>
      <c r="BS103" s="103"/>
      <c r="BT103" s="108"/>
      <c r="BU103" s="106"/>
      <c r="BV103" s="103"/>
      <c r="BW103" s="103"/>
      <c r="BX103" s="104"/>
      <c r="BY103" s="103"/>
      <c r="BZ103" s="106"/>
      <c r="CA103" s="103"/>
      <c r="CB103" s="103"/>
      <c r="CC103" s="104"/>
      <c r="CD103" s="103"/>
      <c r="CE103" s="106"/>
      <c r="CF103" s="103"/>
      <c r="CG103" s="103"/>
      <c r="CH103" s="104"/>
      <c r="CI103" s="103"/>
      <c r="CJ103" s="108"/>
      <c r="CK103" s="106"/>
      <c r="CL103" s="108"/>
      <c r="CM103" s="106"/>
      <c r="CN103" s="103"/>
      <c r="CO103" s="103"/>
      <c r="CP103" s="103"/>
      <c r="CQ103" s="104"/>
      <c r="CR103" s="103"/>
      <c r="CS103" s="108"/>
      <c r="CT103" s="106"/>
      <c r="CU103" s="108"/>
      <c r="CV103" s="108"/>
      <c r="CW103" s="106"/>
    </row>
    <row r="104" spans="1:101" s="13" customFormat="1" ht="15.75" customHeight="1">
      <c r="A104" s="114"/>
      <c r="B104" s="112"/>
      <c r="C104" s="15"/>
      <c r="D104" s="15"/>
      <c r="E104" s="15"/>
      <c r="F104" s="32"/>
      <c r="G104" s="9"/>
      <c r="H104" s="9"/>
      <c r="I104" s="10"/>
      <c r="J104" s="27"/>
      <c r="K104" s="26"/>
      <c r="L104" s="24"/>
      <c r="M104" s="9"/>
      <c r="N104" s="10"/>
      <c r="O104" s="28"/>
      <c r="P104" s="26"/>
      <c r="Q104" s="24"/>
      <c r="R104" s="9"/>
      <c r="S104" s="10"/>
      <c r="T104" s="11"/>
      <c r="U104" s="26"/>
      <c r="V104" s="12"/>
      <c r="W104" s="32"/>
      <c r="X104" s="9"/>
      <c r="Y104" s="30"/>
      <c r="Z104" s="10"/>
      <c r="AA104" s="9"/>
      <c r="AB104" s="26"/>
      <c r="AC104" s="9"/>
      <c r="AD104" s="9"/>
      <c r="AE104" s="32"/>
      <c r="AF104" s="11"/>
      <c r="AG104" s="57"/>
      <c r="AH104" s="57"/>
      <c r="AI104" s="26"/>
      <c r="AJ104" s="10"/>
      <c r="AK104" s="9"/>
      <c r="AL104" s="9"/>
      <c r="AM104" s="32"/>
      <c r="AN104" s="11"/>
      <c r="AO104" s="26"/>
      <c r="AP104" s="11"/>
      <c r="AQ104" s="30"/>
      <c r="AR104" s="10"/>
      <c r="AS104" s="9"/>
      <c r="AT104" s="12"/>
      <c r="AU104" s="26"/>
      <c r="AV104" s="32"/>
      <c r="AW104" s="9"/>
      <c r="AX104" s="30"/>
      <c r="AY104" s="10"/>
      <c r="AZ104" s="11"/>
      <c r="BA104" s="26"/>
      <c r="BB104" s="9"/>
      <c r="BC104" s="30"/>
      <c r="BD104" s="10"/>
      <c r="BE104" s="9"/>
      <c r="BF104" s="12"/>
      <c r="BG104" s="26"/>
      <c r="BH104" s="57"/>
      <c r="BI104" s="26"/>
      <c r="BJ104" s="11"/>
      <c r="BK104" s="9"/>
      <c r="BL104" s="9"/>
      <c r="BM104" s="10"/>
      <c r="BN104" s="11"/>
      <c r="BO104" s="26"/>
      <c r="BP104" s="9"/>
      <c r="BQ104" s="30"/>
      <c r="BR104" s="10"/>
      <c r="BS104" s="11"/>
      <c r="BT104" s="12"/>
      <c r="BU104" s="26"/>
      <c r="BV104" s="9"/>
      <c r="BW104" s="30"/>
      <c r="BX104" s="10"/>
      <c r="BY104" s="9"/>
      <c r="BZ104" s="26"/>
      <c r="CA104" s="9"/>
      <c r="CB104" s="69"/>
      <c r="CC104" s="10"/>
      <c r="CD104" s="11"/>
      <c r="CE104" s="26"/>
      <c r="CF104" s="11"/>
      <c r="CG104" s="9"/>
      <c r="CH104" s="10"/>
      <c r="CI104" s="9"/>
      <c r="CJ104" s="12"/>
      <c r="CK104" s="26"/>
      <c r="CL104" s="12"/>
      <c r="CM104" s="26"/>
      <c r="CN104" s="9"/>
      <c r="CO104" s="9"/>
      <c r="CP104" s="9"/>
      <c r="CQ104" s="10"/>
      <c r="CR104" s="9"/>
      <c r="CS104" s="12"/>
      <c r="CT104" s="26"/>
      <c r="CU104" s="57"/>
      <c r="CV104" s="57"/>
      <c r="CW104" s="26"/>
    </row>
    <row r="105" spans="1:101" s="13" customFormat="1" ht="15.75" customHeight="1">
      <c r="A105" s="114"/>
      <c r="B105" s="112"/>
      <c r="C105" s="15"/>
      <c r="D105" s="15"/>
      <c r="E105" s="15"/>
      <c r="F105" s="32"/>
      <c r="G105" s="9"/>
      <c r="H105" s="9"/>
      <c r="I105" s="10"/>
      <c r="J105" s="27"/>
      <c r="K105" s="26"/>
      <c r="L105" s="25"/>
      <c r="M105" s="9"/>
      <c r="N105" s="10"/>
      <c r="O105" s="27"/>
      <c r="P105" s="26"/>
      <c r="Q105" s="24"/>
      <c r="R105" s="9"/>
      <c r="S105" s="10"/>
      <c r="T105" s="11"/>
      <c r="U105" s="26"/>
      <c r="V105" s="12"/>
      <c r="W105" s="32"/>
      <c r="X105" s="9"/>
      <c r="Y105" s="9"/>
      <c r="Z105" s="10"/>
      <c r="AA105" s="9"/>
      <c r="AB105" s="26"/>
      <c r="AC105" s="9"/>
      <c r="AD105" s="9"/>
      <c r="AE105" s="10"/>
      <c r="AF105" s="11"/>
      <c r="AG105" s="57"/>
      <c r="AH105" s="57"/>
      <c r="AI105" s="26"/>
      <c r="AJ105" s="10"/>
      <c r="AK105" s="9"/>
      <c r="AL105" s="9"/>
      <c r="AM105" s="10"/>
      <c r="AN105" s="11"/>
      <c r="AO105" s="26"/>
      <c r="AP105" s="11"/>
      <c r="AQ105" s="9"/>
      <c r="AR105" s="10"/>
      <c r="AS105" s="11"/>
      <c r="AT105" s="12"/>
      <c r="AU105" s="26"/>
      <c r="AV105" s="32"/>
      <c r="AW105" s="9"/>
      <c r="AX105" s="9"/>
      <c r="AY105" s="10"/>
      <c r="AZ105" s="11"/>
      <c r="BA105" s="26"/>
      <c r="BB105" s="9"/>
      <c r="BC105" s="9"/>
      <c r="BD105" s="10"/>
      <c r="BE105" s="9"/>
      <c r="BF105" s="12"/>
      <c r="BG105" s="26"/>
      <c r="BH105" s="57"/>
      <c r="BI105" s="26"/>
      <c r="BJ105" s="11"/>
      <c r="BK105" s="9"/>
      <c r="BL105" s="9"/>
      <c r="BM105" s="10"/>
      <c r="BN105" s="11"/>
      <c r="BO105" s="26"/>
      <c r="BP105" s="9"/>
      <c r="BQ105" s="9"/>
      <c r="BR105" s="10"/>
      <c r="BS105" s="11"/>
      <c r="BT105" s="12"/>
      <c r="BU105" s="26"/>
      <c r="BV105" s="11"/>
      <c r="BW105" s="9"/>
      <c r="BX105" s="10"/>
      <c r="BY105" s="11"/>
      <c r="BZ105" s="26"/>
      <c r="CA105" s="9"/>
      <c r="CB105" s="9"/>
      <c r="CC105" s="10"/>
      <c r="CD105" s="11"/>
      <c r="CE105" s="26"/>
      <c r="CF105" s="9"/>
      <c r="CG105" s="9"/>
      <c r="CH105" s="10"/>
      <c r="CI105" s="9"/>
      <c r="CJ105" s="12"/>
      <c r="CK105" s="26"/>
      <c r="CL105" s="12"/>
      <c r="CM105" s="26"/>
      <c r="CN105" s="9"/>
      <c r="CO105" s="9"/>
      <c r="CP105" s="14"/>
      <c r="CQ105" s="10"/>
      <c r="CR105" s="9"/>
      <c r="CS105" s="12"/>
      <c r="CT105" s="26"/>
      <c r="CU105" s="57"/>
      <c r="CV105" s="12"/>
      <c r="CW105" s="26"/>
    </row>
    <row r="106" spans="1:101" s="13" customFormat="1" ht="15.75" customHeight="1">
      <c r="A106" s="114"/>
      <c r="B106" s="112"/>
      <c r="C106" s="15"/>
      <c r="D106" s="15"/>
      <c r="E106" s="15"/>
      <c r="F106" s="32"/>
      <c r="G106" s="9"/>
      <c r="H106" s="9"/>
      <c r="I106" s="10"/>
      <c r="J106" s="27"/>
      <c r="K106" s="26"/>
      <c r="L106" s="24"/>
      <c r="M106" s="9"/>
      <c r="N106" s="10"/>
      <c r="O106" s="28"/>
      <c r="P106" s="26"/>
      <c r="Q106" s="24"/>
      <c r="R106" s="9"/>
      <c r="S106" s="10"/>
      <c r="T106" s="11"/>
      <c r="U106" s="26"/>
      <c r="V106" s="12"/>
      <c r="W106" s="32"/>
      <c r="X106" s="9"/>
      <c r="Y106" s="9"/>
      <c r="Z106" s="10"/>
      <c r="AA106" s="9"/>
      <c r="AB106" s="26"/>
      <c r="AC106" s="9"/>
      <c r="AD106" s="9"/>
      <c r="AE106" s="10"/>
      <c r="AF106" s="11"/>
      <c r="AG106" s="12"/>
      <c r="AH106" s="12"/>
      <c r="AI106" s="26"/>
      <c r="AJ106" s="11"/>
      <c r="AK106" s="9"/>
      <c r="AL106" s="9"/>
      <c r="AM106" s="10"/>
      <c r="AN106" s="11"/>
      <c r="AO106" s="26"/>
      <c r="AP106" s="11"/>
      <c r="AQ106" s="9"/>
      <c r="AR106" s="10"/>
      <c r="AS106" s="9"/>
      <c r="AT106" s="12"/>
      <c r="AU106" s="26"/>
      <c r="AV106" s="32"/>
      <c r="AW106" s="9"/>
      <c r="AX106" s="9"/>
      <c r="AY106" s="10"/>
      <c r="AZ106" s="11"/>
      <c r="BA106" s="26"/>
      <c r="BB106" s="9"/>
      <c r="BC106" s="9"/>
      <c r="BD106" s="10"/>
      <c r="BE106" s="9"/>
      <c r="BF106" s="12"/>
      <c r="BG106" s="26"/>
      <c r="BH106" s="12"/>
      <c r="BI106" s="26"/>
      <c r="BJ106" s="11"/>
      <c r="BK106" s="9"/>
      <c r="BL106" s="9"/>
      <c r="BM106" s="10"/>
      <c r="BN106" s="11"/>
      <c r="BO106" s="26"/>
      <c r="BP106" s="9"/>
      <c r="BQ106" s="9"/>
      <c r="BR106" s="10"/>
      <c r="BS106" s="11"/>
      <c r="BT106" s="12"/>
      <c r="BU106" s="26"/>
      <c r="BV106" s="9"/>
      <c r="BW106" s="14"/>
      <c r="BX106" s="10"/>
      <c r="BY106" s="9"/>
      <c r="BZ106" s="26"/>
      <c r="CA106" s="9"/>
      <c r="CB106" s="9"/>
      <c r="CC106" s="10"/>
      <c r="CD106" s="11"/>
      <c r="CE106" s="26"/>
      <c r="CF106" s="9"/>
      <c r="CG106" s="9"/>
      <c r="CH106" s="10"/>
      <c r="CI106" s="9"/>
      <c r="CJ106" s="12"/>
      <c r="CK106" s="26"/>
      <c r="CL106" s="12"/>
      <c r="CM106" s="26"/>
      <c r="CN106" s="9"/>
      <c r="CO106" s="9"/>
      <c r="CP106" s="9"/>
      <c r="CQ106" s="10"/>
      <c r="CR106" s="9"/>
      <c r="CS106" s="12"/>
      <c r="CT106" s="26"/>
      <c r="CU106" s="12"/>
      <c r="CV106" s="12"/>
      <c r="CW106" s="26"/>
    </row>
    <row r="107" spans="1:101" s="171" customFormat="1" ht="15.75" customHeight="1">
      <c r="A107" s="168"/>
      <c r="B107" s="169"/>
      <c r="C107" s="170"/>
      <c r="D107" s="170"/>
      <c r="E107" s="170"/>
      <c r="F107" s="109"/>
      <c r="G107" s="103"/>
      <c r="H107" s="103"/>
      <c r="I107" s="104"/>
      <c r="J107" s="105"/>
      <c r="K107" s="106"/>
      <c r="L107" s="107"/>
      <c r="M107" s="103"/>
      <c r="N107" s="104"/>
      <c r="O107" s="105"/>
      <c r="P107" s="106"/>
      <c r="Q107" s="107"/>
      <c r="R107" s="103"/>
      <c r="S107" s="104"/>
      <c r="T107" s="103"/>
      <c r="U107" s="106"/>
      <c r="V107" s="108"/>
      <c r="W107" s="109"/>
      <c r="X107" s="103"/>
      <c r="Y107" s="103"/>
      <c r="Z107" s="104"/>
      <c r="AA107" s="103"/>
      <c r="AB107" s="106"/>
      <c r="AC107" s="103"/>
      <c r="AD107" s="103"/>
      <c r="AE107" s="104"/>
      <c r="AF107" s="103"/>
      <c r="AG107" s="108"/>
      <c r="AH107" s="108"/>
      <c r="AI107" s="106"/>
      <c r="AJ107" s="103"/>
      <c r="AK107" s="103"/>
      <c r="AL107" s="103"/>
      <c r="AM107" s="104"/>
      <c r="AN107" s="103"/>
      <c r="AO107" s="106"/>
      <c r="AP107" s="103"/>
      <c r="AQ107" s="103"/>
      <c r="AR107" s="104"/>
      <c r="AS107" s="103"/>
      <c r="AT107" s="108"/>
      <c r="AU107" s="106"/>
      <c r="AV107" s="109"/>
      <c r="AW107" s="103"/>
      <c r="AX107" s="103"/>
      <c r="AY107" s="104"/>
      <c r="AZ107" s="103"/>
      <c r="BA107" s="106"/>
      <c r="BB107" s="103"/>
      <c r="BC107" s="103"/>
      <c r="BD107" s="104"/>
      <c r="BE107" s="103"/>
      <c r="BF107" s="108"/>
      <c r="BG107" s="106"/>
      <c r="BH107" s="108"/>
      <c r="BI107" s="106"/>
      <c r="BJ107" s="103"/>
      <c r="BK107" s="103"/>
      <c r="BL107" s="103"/>
      <c r="BM107" s="104"/>
      <c r="BN107" s="103"/>
      <c r="BO107" s="106"/>
      <c r="BP107" s="103"/>
      <c r="BQ107" s="103"/>
      <c r="BR107" s="104"/>
      <c r="BS107" s="103"/>
      <c r="BT107" s="108"/>
      <c r="BU107" s="106"/>
      <c r="BV107" s="103"/>
      <c r="BW107" s="103"/>
      <c r="BX107" s="104"/>
      <c r="BY107" s="103"/>
      <c r="BZ107" s="106"/>
      <c r="CA107" s="103"/>
      <c r="CB107" s="103"/>
      <c r="CC107" s="104"/>
      <c r="CD107" s="103"/>
      <c r="CE107" s="106"/>
      <c r="CF107" s="103"/>
      <c r="CG107" s="103"/>
      <c r="CH107" s="104"/>
      <c r="CI107" s="103"/>
      <c r="CJ107" s="108"/>
      <c r="CK107" s="106"/>
      <c r="CL107" s="108"/>
      <c r="CM107" s="106"/>
      <c r="CN107" s="103"/>
      <c r="CO107" s="103"/>
      <c r="CP107" s="103"/>
      <c r="CQ107" s="104"/>
      <c r="CR107" s="103"/>
      <c r="CS107" s="108"/>
      <c r="CT107" s="106"/>
      <c r="CU107" s="108"/>
      <c r="CV107" s="108"/>
      <c r="CW107" s="106"/>
    </row>
    <row r="108" spans="1:101" s="171" customFormat="1" ht="15.75" customHeight="1">
      <c r="A108" s="168"/>
      <c r="B108" s="169"/>
      <c r="C108" s="170"/>
      <c r="D108" s="170"/>
      <c r="E108" s="302"/>
      <c r="F108" s="109"/>
      <c r="G108" s="103"/>
      <c r="H108" s="103"/>
      <c r="I108" s="104"/>
      <c r="J108" s="105"/>
      <c r="K108" s="106"/>
      <c r="L108" s="107"/>
      <c r="M108" s="103"/>
      <c r="N108" s="104"/>
      <c r="O108" s="105"/>
      <c r="P108" s="106"/>
      <c r="Q108" s="107"/>
      <c r="R108" s="103"/>
      <c r="S108" s="104"/>
      <c r="T108" s="103"/>
      <c r="U108" s="106"/>
      <c r="V108" s="108"/>
      <c r="W108" s="109"/>
      <c r="X108" s="103"/>
      <c r="Y108" s="103"/>
      <c r="Z108" s="104"/>
      <c r="AA108" s="103"/>
      <c r="AB108" s="106"/>
      <c r="AC108" s="103"/>
      <c r="AD108" s="103"/>
      <c r="AE108" s="104"/>
      <c r="AF108" s="103"/>
      <c r="AG108" s="111"/>
      <c r="AH108" s="111"/>
      <c r="AI108" s="106"/>
      <c r="AJ108" s="110"/>
      <c r="AK108" s="103"/>
      <c r="AL108" s="103"/>
      <c r="AM108" s="104"/>
      <c r="AN108" s="103"/>
      <c r="AO108" s="106"/>
      <c r="AP108" s="103"/>
      <c r="AQ108" s="103"/>
      <c r="AR108" s="104"/>
      <c r="AS108" s="103"/>
      <c r="AT108" s="108"/>
      <c r="AU108" s="106"/>
      <c r="AV108" s="109"/>
      <c r="AW108" s="103"/>
      <c r="AX108" s="103"/>
      <c r="AY108" s="104"/>
      <c r="AZ108" s="103"/>
      <c r="BA108" s="106"/>
      <c r="BB108" s="103"/>
      <c r="BC108" s="103"/>
      <c r="BD108" s="104"/>
      <c r="BE108" s="103"/>
      <c r="BF108" s="108"/>
      <c r="BG108" s="106"/>
      <c r="BH108" s="111"/>
      <c r="BI108" s="106"/>
      <c r="BJ108" s="103"/>
      <c r="BK108" s="103"/>
      <c r="BL108" s="103"/>
      <c r="BM108" s="104"/>
      <c r="BN108" s="103"/>
      <c r="BO108" s="106"/>
      <c r="BP108" s="103"/>
      <c r="BQ108" s="103"/>
      <c r="BR108" s="104"/>
      <c r="BS108" s="103"/>
      <c r="BT108" s="108"/>
      <c r="BU108" s="106"/>
      <c r="BV108" s="103"/>
      <c r="BW108" s="103"/>
      <c r="BX108" s="104"/>
      <c r="BY108" s="103"/>
      <c r="BZ108" s="106"/>
      <c r="CA108" s="103"/>
      <c r="CB108" s="103"/>
      <c r="CC108" s="104"/>
      <c r="CD108" s="103"/>
      <c r="CE108" s="167"/>
      <c r="CF108" s="103"/>
      <c r="CG108" s="103"/>
      <c r="CH108" s="104"/>
      <c r="CI108" s="105"/>
      <c r="CJ108" s="303"/>
      <c r="CK108" s="106"/>
      <c r="CL108" s="108"/>
      <c r="CM108" s="166"/>
      <c r="CN108" s="105"/>
      <c r="CO108" s="107"/>
      <c r="CP108" s="107"/>
      <c r="CQ108" s="104"/>
      <c r="CR108" s="103"/>
      <c r="CS108" s="108"/>
      <c r="CT108" s="106"/>
      <c r="CU108" s="108"/>
      <c r="CV108" s="111"/>
      <c r="CW108" s="166"/>
    </row>
    <row r="109" spans="1:101" ht="15">
      <c r="A109" s="151">
        <v>179</v>
      </c>
      <c r="B109" s="112" t="s">
        <v>309</v>
      </c>
      <c r="C109" s="138" t="s">
        <v>310</v>
      </c>
      <c r="D109" s="15" t="s">
        <v>311</v>
      </c>
      <c r="E109" s="141"/>
      <c r="F109" s="109"/>
      <c r="G109" s="110"/>
      <c r="H109" s="110"/>
      <c r="I109" s="109"/>
      <c r="J109" s="158"/>
      <c r="K109" s="106"/>
      <c r="L109" s="159"/>
      <c r="M109" s="110"/>
      <c r="N109" s="109"/>
      <c r="O109" s="158"/>
      <c r="P109" s="106"/>
      <c r="Q109" s="159"/>
      <c r="R109" s="110"/>
      <c r="S109" s="109"/>
      <c r="T109" s="110"/>
      <c r="U109" s="26"/>
      <c r="V109" s="57"/>
      <c r="W109" s="32">
        <v>44900</v>
      </c>
      <c r="X109" s="30"/>
      <c r="Y109" s="30"/>
      <c r="Z109" s="32"/>
      <c r="AA109" s="30"/>
      <c r="AB109" s="26"/>
      <c r="AC109" s="30"/>
      <c r="AD109" s="30"/>
      <c r="AE109" s="32"/>
      <c r="AF109" s="56"/>
      <c r="AG109" s="57"/>
      <c r="AH109" s="57"/>
      <c r="AI109" s="26"/>
      <c r="AJ109" s="110"/>
      <c r="AK109" s="110"/>
      <c r="AL109" s="110"/>
      <c r="AM109" s="109"/>
      <c r="AN109" s="110"/>
      <c r="AO109" s="106"/>
      <c r="AP109" s="110"/>
      <c r="AQ109" s="110"/>
      <c r="AR109" s="109"/>
      <c r="AS109" s="110"/>
      <c r="AT109" s="111"/>
      <c r="AU109" s="106"/>
      <c r="AV109" s="109"/>
      <c r="AW109" s="110"/>
      <c r="AX109" s="110"/>
      <c r="AY109" s="109"/>
      <c r="AZ109" s="110"/>
      <c r="BA109" s="106"/>
      <c r="BB109" s="110"/>
      <c r="BC109" s="110"/>
      <c r="BD109" s="109"/>
      <c r="BE109" s="110"/>
      <c r="BF109" s="57"/>
      <c r="BG109" s="26"/>
      <c r="BH109" s="57"/>
      <c r="BI109" s="26"/>
      <c r="BJ109" s="56"/>
      <c r="BK109" s="30"/>
      <c r="BL109" s="30"/>
      <c r="BM109" s="32"/>
      <c r="BN109" s="56"/>
      <c r="BO109" s="26"/>
      <c r="BP109" s="30"/>
      <c r="BQ109" s="30"/>
      <c r="BR109" s="32"/>
      <c r="BS109" s="56"/>
      <c r="BT109" s="57"/>
      <c r="BU109" s="26"/>
      <c r="BV109" s="56"/>
      <c r="BW109" s="30"/>
      <c r="BX109" s="32"/>
      <c r="BY109" s="56"/>
      <c r="BZ109" s="26"/>
      <c r="CA109" s="30"/>
      <c r="CB109" s="30"/>
      <c r="CC109" s="32"/>
      <c r="CD109" s="56"/>
      <c r="CE109" s="148"/>
      <c r="CF109" s="30"/>
      <c r="CG109" s="30"/>
      <c r="CH109" s="141"/>
      <c r="CI109" s="30"/>
      <c r="CJ109" s="30"/>
      <c r="CK109" s="148"/>
      <c r="CL109" s="57"/>
      <c r="CM109" s="148"/>
      <c r="CN109" s="30"/>
      <c r="CO109" s="30"/>
      <c r="CP109" s="30"/>
      <c r="CQ109" s="141"/>
      <c r="CR109" s="30"/>
      <c r="CS109" s="30"/>
      <c r="CT109" s="148"/>
      <c r="CU109" s="30"/>
      <c r="CV109" s="30"/>
      <c r="CW109" s="148"/>
    </row>
    <row r="110" spans="1:101" s="13" customFormat="1" ht="15.75" customHeight="1">
      <c r="A110" s="114">
        <v>161</v>
      </c>
      <c r="B110" s="112" t="s">
        <v>261</v>
      </c>
      <c r="C110" s="15" t="s">
        <v>265</v>
      </c>
      <c r="D110" s="15" t="s">
        <v>266</v>
      </c>
      <c r="E110" s="33"/>
      <c r="F110" s="32">
        <v>210600</v>
      </c>
      <c r="G110" s="110"/>
      <c r="H110" s="110"/>
      <c r="I110" s="109"/>
      <c r="J110" s="158"/>
      <c r="K110" s="106"/>
      <c r="L110" s="159"/>
      <c r="M110" s="110"/>
      <c r="N110" s="109"/>
      <c r="O110" s="158"/>
      <c r="P110" s="106"/>
      <c r="Q110" s="159"/>
      <c r="R110" s="110"/>
      <c r="S110" s="109"/>
      <c r="T110" s="110"/>
      <c r="U110" s="26"/>
      <c r="V110" s="57"/>
      <c r="W110" s="32">
        <v>41600</v>
      </c>
      <c r="X110" s="30"/>
      <c r="Y110" s="30"/>
      <c r="Z110" s="32"/>
      <c r="AA110" s="30"/>
      <c r="AB110" s="26"/>
      <c r="AC110" s="30"/>
      <c r="AD110" s="30"/>
      <c r="AE110" s="32"/>
      <c r="AF110" s="56"/>
      <c r="AG110" s="57"/>
      <c r="AH110" s="57">
        <f>SUM(G110+AF110)</f>
        <v>0</v>
      </c>
      <c r="AI110" s="26"/>
      <c r="AJ110" s="110"/>
      <c r="AK110" s="110"/>
      <c r="AL110" s="110"/>
      <c r="AM110" s="109"/>
      <c r="AN110" s="110"/>
      <c r="AO110" s="106"/>
      <c r="AP110" s="110"/>
      <c r="AQ110" s="110"/>
      <c r="AR110" s="109"/>
      <c r="AS110" s="110"/>
      <c r="AT110" s="111"/>
      <c r="AU110" s="106"/>
      <c r="AV110" s="109">
        <v>122900</v>
      </c>
      <c r="AW110" s="110"/>
      <c r="AX110" s="110"/>
      <c r="AY110" s="109"/>
      <c r="AZ110" s="110"/>
      <c r="BA110" s="106"/>
      <c r="BB110" s="110"/>
      <c r="BC110" s="110"/>
      <c r="BD110" s="109"/>
      <c r="BE110" s="110"/>
      <c r="BF110" s="111"/>
      <c r="BG110" s="106"/>
      <c r="BH110" s="111">
        <f>SUM(AG110+BF110)</f>
        <v>0</v>
      </c>
      <c r="BI110" s="106"/>
      <c r="BJ110" s="110"/>
      <c r="BK110" s="110"/>
      <c r="BL110" s="110"/>
      <c r="BM110" s="109"/>
      <c r="BN110" s="110"/>
      <c r="BO110" s="106"/>
      <c r="BP110" s="110"/>
      <c r="BQ110" s="110"/>
      <c r="BR110" s="109"/>
      <c r="BS110" s="110"/>
      <c r="BT110" s="111"/>
      <c r="BU110" s="106"/>
      <c r="BV110" s="110"/>
      <c r="BW110" s="110"/>
      <c r="BX110" s="109"/>
      <c r="BY110" s="110"/>
      <c r="BZ110" s="106"/>
      <c r="CA110" s="110"/>
      <c r="CB110" s="110"/>
      <c r="CC110" s="109"/>
      <c r="CD110" s="110"/>
      <c r="CE110" s="26"/>
      <c r="CF110" s="30"/>
      <c r="CG110" s="30"/>
      <c r="CH110" s="32"/>
      <c r="CI110" s="30"/>
      <c r="CJ110" s="57"/>
      <c r="CK110" s="26"/>
      <c r="CL110" s="57">
        <f>SUM(BH110+CJ110)</f>
        <v>0</v>
      </c>
      <c r="CM110" s="26"/>
      <c r="CN110" s="30"/>
      <c r="CO110" s="30"/>
      <c r="CP110" s="30"/>
      <c r="CQ110" s="32"/>
      <c r="CR110" s="30"/>
      <c r="CS110" s="57"/>
      <c r="CT110" s="26"/>
      <c r="CU110" s="57">
        <f>SUM(CL110+CS110)</f>
        <v>0</v>
      </c>
      <c r="CV110" s="57"/>
      <c r="CW110" s="26"/>
    </row>
    <row r="111" spans="1:2" ht="12">
      <c r="A111" s="74"/>
      <c r="B111" s="7"/>
    </row>
    <row r="112" spans="1:2" ht="12">
      <c r="A112" s="74"/>
      <c r="B112" s="7"/>
    </row>
    <row r="113" spans="1:2" ht="12">
      <c r="A113" s="74"/>
      <c r="B113" s="7"/>
    </row>
    <row r="114" spans="1:2" ht="12">
      <c r="A114" s="74"/>
      <c r="B114" s="7"/>
    </row>
    <row r="115" spans="1:2" ht="12">
      <c r="A115" s="74"/>
      <c r="B115" s="7"/>
    </row>
    <row r="116" spans="1:2" ht="12">
      <c r="A116" s="74"/>
      <c r="B116" s="7"/>
    </row>
    <row r="117" spans="1:2" ht="12">
      <c r="A117" s="74"/>
      <c r="B117" s="7"/>
    </row>
    <row r="118" spans="1:2" ht="12">
      <c r="A118" s="74"/>
      <c r="B118" s="7"/>
    </row>
    <row r="119" spans="1:2" ht="12">
      <c r="A119" s="74"/>
      <c r="B119" s="7"/>
    </row>
    <row r="120" spans="1:2" ht="12">
      <c r="A120" s="74"/>
      <c r="B120" s="7"/>
    </row>
    <row r="121" spans="1:2" ht="12">
      <c r="A121" s="74"/>
      <c r="B121" s="7"/>
    </row>
    <row r="122" spans="1:2" ht="12">
      <c r="A122" s="74"/>
      <c r="B122" s="7"/>
    </row>
    <row r="123" spans="1:2" ht="12">
      <c r="A123" s="74"/>
      <c r="B123" s="7"/>
    </row>
    <row r="124" spans="1:2" ht="12">
      <c r="A124" s="74"/>
      <c r="B124" s="7"/>
    </row>
    <row r="125" spans="1:2" ht="12">
      <c r="A125" s="74"/>
      <c r="B125" s="7"/>
    </row>
    <row r="126" spans="1:2" ht="12">
      <c r="A126" s="74"/>
      <c r="B126" s="7"/>
    </row>
    <row r="127" spans="1:2" ht="12">
      <c r="A127" s="74"/>
      <c r="B127" s="7"/>
    </row>
    <row r="128" spans="1:2" ht="12">
      <c r="A128" s="74"/>
      <c r="B128" s="7"/>
    </row>
    <row r="129" spans="1:2" ht="12">
      <c r="A129" s="74"/>
      <c r="B129" s="7"/>
    </row>
    <row r="130" spans="1:2" ht="12">
      <c r="A130" s="74"/>
      <c r="B130" s="7"/>
    </row>
    <row r="131" spans="1:2" ht="12">
      <c r="A131" s="74"/>
      <c r="B131" s="7"/>
    </row>
    <row r="132" spans="1:2" ht="12">
      <c r="A132" s="74"/>
      <c r="B132" s="7"/>
    </row>
    <row r="133" spans="1:2" ht="12">
      <c r="A133" s="74"/>
      <c r="B133" s="7"/>
    </row>
    <row r="134" spans="1:2" ht="12">
      <c r="A134" s="74"/>
      <c r="B134" s="7"/>
    </row>
    <row r="135" spans="1:2" ht="12">
      <c r="A135" s="74"/>
      <c r="B135" s="7"/>
    </row>
    <row r="136" spans="1:2" ht="12">
      <c r="A136" s="74"/>
      <c r="B136" s="7"/>
    </row>
    <row r="137" spans="1:2" ht="12">
      <c r="A137" s="74"/>
      <c r="B137" s="7"/>
    </row>
    <row r="138" spans="1:2" ht="12">
      <c r="A138" s="74"/>
      <c r="B138" s="7"/>
    </row>
    <row r="139" spans="1:2" ht="12">
      <c r="A139" s="74"/>
      <c r="B139" s="7"/>
    </row>
    <row r="140" spans="1:2" ht="12">
      <c r="A140" s="74"/>
      <c r="B140" s="7"/>
    </row>
    <row r="141" spans="1:2" ht="12">
      <c r="A141" s="74"/>
      <c r="B141" s="7"/>
    </row>
    <row r="142" spans="1:2" ht="12">
      <c r="A142" s="74"/>
      <c r="B142" s="7"/>
    </row>
    <row r="143" spans="1:2" ht="12">
      <c r="A143" s="74"/>
      <c r="B143" s="7"/>
    </row>
    <row r="144" spans="1:2" ht="12">
      <c r="A144" s="74"/>
      <c r="B144" s="7"/>
    </row>
    <row r="145" spans="1:2" ht="12">
      <c r="A145" s="74"/>
      <c r="B145" s="7"/>
    </row>
    <row r="146" spans="1:2" ht="12">
      <c r="A146" s="74"/>
      <c r="B146" s="7"/>
    </row>
    <row r="147" spans="1:2" ht="12">
      <c r="A147" s="74"/>
      <c r="B147" s="7"/>
    </row>
    <row r="148" spans="1:2" ht="12">
      <c r="A148" s="74"/>
      <c r="B148" s="7"/>
    </row>
    <row r="149" spans="1:2" ht="12">
      <c r="A149" s="74"/>
      <c r="B149" s="7"/>
    </row>
    <row r="150" spans="1:2" ht="12">
      <c r="A150" s="74"/>
      <c r="B150" s="7"/>
    </row>
    <row r="151" spans="1:2" ht="12">
      <c r="A151" s="74"/>
      <c r="B151" s="7"/>
    </row>
    <row r="152" spans="1:2" ht="12">
      <c r="A152" s="74"/>
      <c r="B152" s="7"/>
    </row>
    <row r="153" spans="1:2" ht="12">
      <c r="A153" s="74"/>
      <c r="B153" s="7"/>
    </row>
    <row r="154" spans="1:2" ht="12">
      <c r="A154" s="74"/>
      <c r="B154" s="7"/>
    </row>
    <row r="155" spans="1:2" ht="12">
      <c r="A155" s="74"/>
      <c r="B155" s="7"/>
    </row>
    <row r="156" spans="1:2" ht="12">
      <c r="A156" s="74"/>
      <c r="B156" s="7"/>
    </row>
    <row r="157" spans="1:2" ht="12">
      <c r="A157" s="74"/>
      <c r="B157" s="7"/>
    </row>
    <row r="158" spans="1:2" ht="12">
      <c r="A158" s="74"/>
      <c r="B158" s="7"/>
    </row>
    <row r="159" spans="1:2" ht="12">
      <c r="A159" s="74"/>
      <c r="B159" s="7"/>
    </row>
    <row r="160" spans="1:2" ht="12">
      <c r="A160" s="74"/>
      <c r="B160" s="7"/>
    </row>
    <row r="161" spans="1:2" ht="12">
      <c r="A161" s="74"/>
      <c r="B161" s="7"/>
    </row>
    <row r="162" spans="1:2" ht="12">
      <c r="A162" s="74"/>
      <c r="B162" s="7"/>
    </row>
    <row r="163" spans="1:2" ht="12">
      <c r="A163" s="74"/>
      <c r="B163" s="7"/>
    </row>
    <row r="164" spans="1:2" ht="12">
      <c r="A164" s="74"/>
      <c r="B164" s="7"/>
    </row>
    <row r="165" spans="1:2" ht="12">
      <c r="A165" s="74"/>
      <c r="B165" s="7"/>
    </row>
    <row r="166" spans="1:2" ht="12">
      <c r="A166" s="74"/>
      <c r="B166" s="7"/>
    </row>
    <row r="167" spans="1:2" ht="12">
      <c r="A167" s="74"/>
      <c r="B167" s="7"/>
    </row>
    <row r="168" spans="1:2" ht="12">
      <c r="A168" s="74"/>
      <c r="B168" s="7"/>
    </row>
    <row r="169" spans="1:2" ht="12">
      <c r="A169" s="74"/>
      <c r="B169" s="7"/>
    </row>
    <row r="170" spans="1:2" ht="12">
      <c r="A170" s="74"/>
      <c r="B170" s="7"/>
    </row>
    <row r="171" spans="1:2" ht="12">
      <c r="A171" s="74"/>
      <c r="B171" s="7"/>
    </row>
    <row r="172" spans="1:2" ht="12">
      <c r="A172" s="74"/>
      <c r="B172" s="7"/>
    </row>
    <row r="173" spans="1:2" ht="12">
      <c r="A173" s="74"/>
      <c r="B173" s="7"/>
    </row>
    <row r="174" spans="1:2" ht="12">
      <c r="A174" s="74"/>
      <c r="B174" s="7"/>
    </row>
    <row r="175" spans="1:2" ht="12">
      <c r="A175" s="74"/>
      <c r="B175" s="7"/>
    </row>
    <row r="176" spans="1:2" ht="12">
      <c r="A176" s="74"/>
      <c r="B176" s="7"/>
    </row>
    <row r="177" spans="1:2" ht="12">
      <c r="A177" s="74"/>
      <c r="B177" s="7"/>
    </row>
    <row r="178" spans="1:2" ht="12">
      <c r="A178" s="74"/>
      <c r="B178" s="7"/>
    </row>
    <row r="179" spans="1:2" ht="12">
      <c r="A179" s="74"/>
      <c r="B179" s="7"/>
    </row>
    <row r="180" spans="1:2" ht="12">
      <c r="A180" s="74"/>
      <c r="B180" s="7"/>
    </row>
    <row r="181" spans="1:2" ht="12">
      <c r="A181" s="74"/>
      <c r="B181" s="7"/>
    </row>
    <row r="182" spans="1:2" ht="12">
      <c r="A182" s="74"/>
      <c r="B182" s="7"/>
    </row>
    <row r="183" spans="1:2" ht="12">
      <c r="A183" s="74"/>
      <c r="B183" s="7"/>
    </row>
    <row r="184" spans="1:2" ht="12">
      <c r="A184" s="74"/>
      <c r="B184" s="7"/>
    </row>
    <row r="185" spans="1:2" ht="12">
      <c r="A185" s="74"/>
      <c r="B185" s="7"/>
    </row>
    <row r="186" spans="1:2" ht="12">
      <c r="A186" s="74"/>
      <c r="B186" s="7"/>
    </row>
    <row r="187" spans="1:2" ht="12">
      <c r="A187" s="74"/>
      <c r="B187" s="7"/>
    </row>
    <row r="188" spans="1:2" ht="12">
      <c r="A188" s="74"/>
      <c r="B188" s="7"/>
    </row>
    <row r="189" spans="1:2" ht="12">
      <c r="A189" s="74"/>
      <c r="B189" s="7"/>
    </row>
    <row r="190" spans="1:2" ht="12">
      <c r="A190" s="74"/>
      <c r="B190" s="7"/>
    </row>
    <row r="191" spans="1:2" ht="12">
      <c r="A191" s="74"/>
      <c r="B191" s="7"/>
    </row>
    <row r="192" spans="1:2" ht="12">
      <c r="A192" s="74"/>
      <c r="B192" s="7"/>
    </row>
    <row r="193" spans="1:2" ht="12">
      <c r="A193" s="74"/>
      <c r="B193" s="7"/>
    </row>
    <row r="194" spans="1:2" ht="12">
      <c r="A194" s="74"/>
      <c r="B194" s="7"/>
    </row>
    <row r="195" spans="1:2" ht="12">
      <c r="A195" s="74"/>
      <c r="B195" s="7"/>
    </row>
    <row r="196" spans="1:2" ht="12">
      <c r="A196" s="74"/>
      <c r="B196" s="7"/>
    </row>
    <row r="197" spans="1:2" ht="12">
      <c r="A197" s="74"/>
      <c r="B197" s="7"/>
    </row>
    <row r="198" spans="1:2" ht="12">
      <c r="A198" s="74"/>
      <c r="B198" s="7"/>
    </row>
    <row r="199" spans="1:2" ht="12">
      <c r="A199" s="74"/>
      <c r="B199" s="7"/>
    </row>
    <row r="200" spans="1:2" ht="12">
      <c r="A200" s="74"/>
      <c r="B200" s="7"/>
    </row>
    <row r="201" spans="1:2" ht="12">
      <c r="A201" s="74"/>
      <c r="B201" s="7"/>
    </row>
    <row r="202" spans="1:2" ht="12">
      <c r="A202" s="74"/>
      <c r="B202" s="7"/>
    </row>
    <row r="203" spans="1:2" ht="12">
      <c r="A203" s="74"/>
      <c r="B203" s="7"/>
    </row>
    <row r="204" spans="1:2" ht="12">
      <c r="A204" s="74"/>
      <c r="B204" s="7"/>
    </row>
    <row r="205" spans="1:2" ht="12">
      <c r="A205" s="74"/>
      <c r="B205" s="7"/>
    </row>
    <row r="206" spans="1:2" ht="12">
      <c r="A206" s="74"/>
      <c r="B206" s="7"/>
    </row>
    <row r="207" spans="1:2" ht="12">
      <c r="A207" s="74"/>
      <c r="B207" s="7"/>
    </row>
    <row r="208" spans="1:2" ht="12">
      <c r="A208" s="74"/>
      <c r="B208" s="7"/>
    </row>
    <row r="209" spans="1:2" ht="12">
      <c r="A209" s="74"/>
      <c r="B209" s="7"/>
    </row>
    <row r="210" spans="1:2" ht="12">
      <c r="A210" s="74"/>
      <c r="B210" s="7"/>
    </row>
    <row r="211" spans="1:2" ht="12">
      <c r="A211" s="74"/>
      <c r="B211" s="7"/>
    </row>
    <row r="212" spans="1:2" ht="12">
      <c r="A212" s="74"/>
      <c r="B212" s="7"/>
    </row>
    <row r="213" spans="1:2" ht="12">
      <c r="A213" s="74"/>
      <c r="B213" s="7"/>
    </row>
    <row r="214" spans="1:2" ht="12">
      <c r="A214" s="74"/>
      <c r="B214" s="7"/>
    </row>
    <row r="215" spans="1:2" ht="12">
      <c r="A215" s="74"/>
      <c r="B215" s="7"/>
    </row>
    <row r="216" spans="1:2" ht="12">
      <c r="A216" s="74"/>
      <c r="B216" s="7"/>
    </row>
    <row r="217" spans="1:2" ht="12">
      <c r="A217" s="74"/>
      <c r="B217" s="7"/>
    </row>
    <row r="218" spans="1:2" ht="12">
      <c r="A218" s="74"/>
      <c r="B218" s="7"/>
    </row>
    <row r="219" spans="1:2" ht="12">
      <c r="A219" s="74"/>
      <c r="B219" s="7"/>
    </row>
    <row r="220" spans="1:2" ht="12">
      <c r="A220" s="74"/>
      <c r="B220" s="7"/>
    </row>
    <row r="221" spans="1:2" ht="12">
      <c r="A221" s="74"/>
      <c r="B221" s="7"/>
    </row>
    <row r="222" spans="1:2" ht="12">
      <c r="A222" s="74"/>
      <c r="B222" s="7"/>
    </row>
    <row r="223" spans="1:2" ht="12">
      <c r="A223" s="74"/>
      <c r="B223" s="7"/>
    </row>
    <row r="224" spans="1:2" ht="12">
      <c r="A224" s="74"/>
      <c r="B224" s="7"/>
    </row>
    <row r="225" spans="1:2" ht="12">
      <c r="A225" s="74"/>
      <c r="B225" s="7"/>
    </row>
    <row r="226" spans="1:2" ht="12">
      <c r="A226" s="74"/>
      <c r="B226" s="7"/>
    </row>
    <row r="227" spans="1:2" ht="12">
      <c r="A227" s="74"/>
      <c r="B227" s="7"/>
    </row>
    <row r="228" spans="1:2" ht="12">
      <c r="A228" s="74"/>
      <c r="B228" s="7"/>
    </row>
    <row r="229" spans="1:2" ht="12">
      <c r="A229" s="74"/>
      <c r="B229" s="7"/>
    </row>
    <row r="230" spans="1:2" ht="12">
      <c r="A230" s="74"/>
      <c r="B230" s="7"/>
    </row>
    <row r="231" spans="1:2" ht="12">
      <c r="A231" s="74"/>
      <c r="B231" s="7"/>
    </row>
    <row r="232" spans="1:2" ht="12">
      <c r="A232" s="74"/>
      <c r="B232" s="7"/>
    </row>
    <row r="233" spans="1:2" ht="12">
      <c r="A233" s="74"/>
      <c r="B233" s="7"/>
    </row>
    <row r="234" spans="1:2" ht="12">
      <c r="A234" s="74"/>
      <c r="B234" s="7"/>
    </row>
    <row r="235" spans="1:2" ht="12">
      <c r="A235" s="74"/>
      <c r="B235" s="7"/>
    </row>
    <row r="236" spans="1:2" ht="12">
      <c r="A236" s="74"/>
      <c r="B236" s="7"/>
    </row>
    <row r="237" spans="1:2" ht="12">
      <c r="A237" s="74"/>
      <c r="B237" s="7"/>
    </row>
    <row r="238" spans="1:2" ht="12">
      <c r="A238" s="74"/>
      <c r="B238" s="7"/>
    </row>
    <row r="239" spans="1:2" ht="12">
      <c r="A239" s="74"/>
      <c r="B239" s="7"/>
    </row>
    <row r="240" spans="1:2" ht="12">
      <c r="A240" s="74"/>
      <c r="B240" s="7"/>
    </row>
    <row r="241" spans="1:2" ht="12">
      <c r="A241" s="74"/>
      <c r="B241" s="7"/>
    </row>
    <row r="242" spans="1:2" ht="12">
      <c r="A242" s="74"/>
      <c r="B242" s="7"/>
    </row>
    <row r="243" spans="1:2" ht="12">
      <c r="A243" s="74"/>
      <c r="B243" s="7"/>
    </row>
    <row r="244" spans="1:2" ht="12">
      <c r="A244" s="74"/>
      <c r="B244" s="7"/>
    </row>
    <row r="245" spans="1:2" ht="12">
      <c r="A245" s="74"/>
      <c r="B245" s="7"/>
    </row>
    <row r="246" spans="1:2" ht="12">
      <c r="A246" s="74"/>
      <c r="B246" s="7"/>
    </row>
    <row r="247" spans="1:2" ht="12">
      <c r="A247" s="74"/>
      <c r="B247" s="7"/>
    </row>
    <row r="248" spans="1:2" ht="12">
      <c r="A248" s="74"/>
      <c r="B248" s="7"/>
    </row>
    <row r="249" spans="1:2" ht="12">
      <c r="A249" s="74"/>
      <c r="B249" s="7"/>
    </row>
    <row r="250" spans="1:2" ht="12">
      <c r="A250" s="74"/>
      <c r="B250" s="7"/>
    </row>
    <row r="251" spans="1:2" ht="12">
      <c r="A251" s="74"/>
      <c r="B251" s="7"/>
    </row>
    <row r="252" spans="1:2" ht="12">
      <c r="A252" s="74"/>
      <c r="B252" s="7"/>
    </row>
    <row r="253" spans="1:2" ht="12">
      <c r="A253" s="74"/>
      <c r="B253" s="7"/>
    </row>
    <row r="254" spans="1:2" ht="12">
      <c r="A254" s="74"/>
      <c r="B254" s="7"/>
    </row>
    <row r="255" spans="1:2" ht="12">
      <c r="A255" s="74"/>
      <c r="B255" s="7"/>
    </row>
    <row r="256" spans="1:2" ht="12">
      <c r="A256" s="74"/>
      <c r="B256" s="7"/>
    </row>
    <row r="257" spans="1:2" ht="12">
      <c r="A257" s="74"/>
      <c r="B257" s="7"/>
    </row>
    <row r="258" spans="1:2" ht="12">
      <c r="A258" s="74"/>
      <c r="B258" s="7"/>
    </row>
    <row r="259" spans="1:2" ht="12">
      <c r="A259" s="74"/>
      <c r="B259" s="7"/>
    </row>
    <row r="260" spans="1:2" ht="12">
      <c r="A260" s="74"/>
      <c r="B260" s="7"/>
    </row>
    <row r="261" spans="1:2" ht="12">
      <c r="A261" s="74"/>
      <c r="B261" s="7"/>
    </row>
    <row r="262" spans="1:2" ht="12">
      <c r="A262" s="74"/>
      <c r="B262" s="7"/>
    </row>
    <row r="263" spans="1:2" ht="12">
      <c r="A263" s="74"/>
      <c r="B263" s="7"/>
    </row>
    <row r="264" spans="1:2" ht="12">
      <c r="A264" s="74"/>
      <c r="B264" s="7"/>
    </row>
    <row r="265" spans="1:2" ht="12">
      <c r="A265" s="74"/>
      <c r="B265" s="7"/>
    </row>
    <row r="266" spans="1:2" ht="12">
      <c r="A266" s="74"/>
      <c r="B266" s="7"/>
    </row>
    <row r="267" spans="1:2" ht="12">
      <c r="A267" s="74"/>
      <c r="B267" s="7"/>
    </row>
    <row r="268" spans="1:2" ht="12">
      <c r="A268" s="74"/>
      <c r="B268" s="7"/>
    </row>
    <row r="269" spans="1:2" ht="12">
      <c r="A269" s="74"/>
      <c r="B269" s="7"/>
    </row>
    <row r="270" spans="1:2" ht="12">
      <c r="A270" s="74"/>
      <c r="B270" s="7"/>
    </row>
    <row r="271" spans="1:2" ht="12">
      <c r="A271" s="74"/>
      <c r="B271" s="7"/>
    </row>
    <row r="272" spans="1:2" ht="12">
      <c r="A272" s="74"/>
      <c r="B272" s="7"/>
    </row>
    <row r="273" spans="1:2" ht="12">
      <c r="A273" s="74"/>
      <c r="B273" s="7"/>
    </row>
    <row r="274" spans="1:2" ht="12">
      <c r="A274" s="74"/>
      <c r="B274" s="7"/>
    </row>
    <row r="275" spans="1:2" ht="12">
      <c r="A275" s="74"/>
      <c r="B275" s="7"/>
    </row>
    <row r="276" spans="1:2" ht="12">
      <c r="A276" s="74"/>
      <c r="B276" s="7"/>
    </row>
    <row r="277" spans="1:2" ht="12">
      <c r="A277" s="74"/>
      <c r="B277" s="7"/>
    </row>
    <row r="278" spans="1:2" ht="12">
      <c r="A278" s="74"/>
      <c r="B278" s="7"/>
    </row>
    <row r="279" spans="1:2" ht="12">
      <c r="A279" s="74"/>
      <c r="B279" s="7"/>
    </row>
    <row r="280" spans="1:2" ht="12">
      <c r="A280" s="74"/>
      <c r="B280" s="7"/>
    </row>
    <row r="281" spans="1:2" ht="12">
      <c r="A281" s="74"/>
      <c r="B281" s="7"/>
    </row>
    <row r="282" spans="1:2" ht="12">
      <c r="A282" s="74"/>
      <c r="B282" s="7"/>
    </row>
    <row r="283" spans="1:2" ht="12">
      <c r="A283" s="74"/>
      <c r="B283" s="7"/>
    </row>
    <row r="284" spans="1:2" ht="12">
      <c r="A284" s="74"/>
      <c r="B284" s="7"/>
    </row>
    <row r="285" spans="1:2" ht="12">
      <c r="A285" s="74"/>
      <c r="B285" s="7"/>
    </row>
    <row r="286" spans="1:2" ht="12">
      <c r="A286" s="74"/>
      <c r="B286" s="7"/>
    </row>
    <row r="287" spans="1:2" ht="12">
      <c r="A287" s="74"/>
      <c r="B287" s="7"/>
    </row>
    <row r="288" spans="1:2" ht="12">
      <c r="A288" s="74"/>
      <c r="B288" s="7"/>
    </row>
    <row r="289" spans="1:2" ht="12">
      <c r="A289" s="74"/>
      <c r="B289" s="7"/>
    </row>
    <row r="290" spans="1:2" ht="12">
      <c r="A290" s="74"/>
      <c r="B290" s="7"/>
    </row>
    <row r="291" spans="1:2" ht="12">
      <c r="A291" s="74"/>
      <c r="B291" s="7"/>
    </row>
    <row r="292" spans="1:2" ht="12">
      <c r="A292" s="74"/>
      <c r="B292" s="7"/>
    </row>
    <row r="293" spans="1:2" ht="12">
      <c r="A293" s="74"/>
      <c r="B293" s="7"/>
    </row>
    <row r="294" spans="1:2" ht="12">
      <c r="A294" s="74"/>
      <c r="B294" s="7"/>
    </row>
    <row r="295" spans="1:2" ht="12">
      <c r="A295" s="74"/>
      <c r="B295" s="7"/>
    </row>
    <row r="296" spans="1:2" ht="12">
      <c r="A296" s="74"/>
      <c r="B296" s="7"/>
    </row>
    <row r="297" spans="1:2" ht="12">
      <c r="A297" s="74"/>
      <c r="B297" s="7"/>
    </row>
    <row r="298" spans="1:2" ht="12">
      <c r="A298" s="74"/>
      <c r="B298" s="7"/>
    </row>
    <row r="299" spans="1:2" ht="12">
      <c r="A299" s="74"/>
      <c r="B299" s="7"/>
    </row>
    <row r="300" spans="1:2" ht="12">
      <c r="A300" s="74"/>
      <c r="B300" s="7"/>
    </row>
    <row r="301" spans="1:2" ht="12">
      <c r="A301" s="74"/>
      <c r="B301" s="7"/>
    </row>
    <row r="302" spans="1:2" ht="12">
      <c r="A302" s="74"/>
      <c r="B302" s="7"/>
    </row>
  </sheetData>
  <sheetProtection/>
  <mergeCells count="2">
    <mergeCell ref="I1:Z1"/>
    <mergeCell ref="AH4:AH5"/>
  </mergeCells>
  <conditionalFormatting sqref="CQ109:CQ110 CQ54:CQ65 CQ7:CQ43 CQ46:CQ52 CQ69:CQ107">
    <cfRule type="cellIs" priority="67" dxfId="1" operator="lessThan" stopIfTrue="1">
      <formula>$CQ$3</formula>
    </cfRule>
    <cfRule type="cellIs" priority="68" dxfId="0" operator="lessThan" stopIfTrue="1">
      <formula>$CQ$2</formula>
    </cfRule>
  </conditionalFormatting>
  <conditionalFormatting sqref="CH109:CH110 CH54:CH65 CH7:CH43 CH46:CH52 CH69:CH107">
    <cfRule type="cellIs" priority="69" dxfId="1" operator="lessThan" stopIfTrue="1">
      <formula>$CH$3</formula>
    </cfRule>
    <cfRule type="cellIs" priority="70" dxfId="0" operator="lessThan" stopIfTrue="1">
      <formula>$CH$2</formula>
    </cfRule>
  </conditionalFormatting>
  <conditionalFormatting sqref="CC83:CC110 CC7:CC43 CC46:CC65 CC69:CC77">
    <cfRule type="cellIs" priority="71" dxfId="1" operator="lessThan" stopIfTrue="1">
      <formula>$CC$3</formula>
    </cfRule>
    <cfRule type="cellIs" priority="72" dxfId="0" operator="lessThan" stopIfTrue="1">
      <formula>$CC$2</formula>
    </cfRule>
  </conditionalFormatting>
  <conditionalFormatting sqref="BX83:BX110 BX7:BX43 BX46:BX65 BX69:BX77">
    <cfRule type="cellIs" priority="73" dxfId="1" operator="lessThan" stopIfTrue="1">
      <formula>$BX$3</formula>
    </cfRule>
    <cfRule type="cellIs" priority="74" dxfId="0" operator="lessThan" stopIfTrue="1">
      <formula>$BX$2</formula>
    </cfRule>
  </conditionalFormatting>
  <conditionalFormatting sqref="BD83:BD110 BD7:BD24 BD27:BD43 BD46:BD65 BD69:BD77">
    <cfRule type="cellIs" priority="75" dxfId="1" operator="lessThan" stopIfTrue="1">
      <formula>$BD$3</formula>
    </cfRule>
    <cfRule type="cellIs" priority="76" dxfId="0" operator="lessThan" stopIfTrue="1">
      <formula>$BD$2</formula>
    </cfRule>
  </conditionalFormatting>
  <conditionalFormatting sqref="BM83:BM110 BM7:BM43 BM46:BM65 BM69:BM77">
    <cfRule type="cellIs" priority="77" dxfId="27" operator="lessThan" stopIfTrue="1">
      <formula>$BR$3</formula>
    </cfRule>
    <cfRule type="cellIs" priority="78" dxfId="0" operator="lessThan" stopIfTrue="1">
      <formula>$BR$2</formula>
    </cfRule>
  </conditionalFormatting>
  <conditionalFormatting sqref="AY83:AY110 AY7:AY24 AY27:AY43 AY46:AY65 AY69:AY77">
    <cfRule type="cellIs" priority="79" dxfId="1" operator="lessThan" stopIfTrue="1">
      <formula>$AY$3</formula>
    </cfRule>
    <cfRule type="cellIs" priority="80" dxfId="0" operator="lessThan" stopIfTrue="1">
      <formula>$AY$2</formula>
    </cfRule>
  </conditionalFormatting>
  <conditionalFormatting sqref="Z7:Z43 Z46:Z110">
    <cfRule type="cellIs" priority="81" dxfId="1" operator="lessThan" stopIfTrue="1">
      <formula>$Z$3</formula>
    </cfRule>
    <cfRule type="cellIs" priority="82" dxfId="0" operator="lessThan" stopIfTrue="1">
      <formula>$Z$2</formula>
    </cfRule>
  </conditionalFormatting>
  <conditionalFormatting sqref="AM85:AM110 AM46:AM48 AM7:AM24 AM39:AM43 AM27:AM37 AE7:AE43 AM50:AM65 AM69:AM78 AE46:AE110">
    <cfRule type="cellIs" priority="83" dxfId="1" operator="lessThan" stopIfTrue="1">
      <formula>$AE$3</formula>
    </cfRule>
    <cfRule type="cellIs" priority="84" dxfId="0" operator="lessThan" stopIfTrue="1">
      <formula>$AE$2</formula>
    </cfRule>
  </conditionalFormatting>
  <conditionalFormatting sqref="AR83:AR110 AR27:AR43 AR46:AR65 AR7:AR24 AR69:AR77">
    <cfRule type="cellIs" priority="85" dxfId="1" operator="lessThan" stopIfTrue="1">
      <formula>$AR$3</formula>
    </cfRule>
    <cfRule type="cellIs" priority="86" dxfId="0" operator="lessThan" stopIfTrue="1">
      <formula>$AR$2</formula>
    </cfRule>
  </conditionalFormatting>
  <conditionalFormatting sqref="CR53 CE53 CV53 CV108 CE108 CR108 AJ22 AJ29 S90:S110 AV83:AV110 F7:F18 S7:S18 AJ7:AJ18 AJ27 AV27:AV43 F21:F43 S21:S43 W7:W43 AV46:AV65 AV7:AV24 AJ77:AJ103 AJ53:AJ74 AV69:AV77 F46:F110 W46:W110 S46:S88">
    <cfRule type="cellIs" priority="87" dxfId="1" operator="lessThan" stopIfTrue="1">
      <formula>$S$3</formula>
    </cfRule>
    <cfRule type="cellIs" priority="88" dxfId="0" operator="lessThan" stopIfTrue="1">
      <formula>$S$2</formula>
    </cfRule>
  </conditionalFormatting>
  <conditionalFormatting sqref="CH53 CH108 I90:I110 I7:I18 I21:I43 I46:I88">
    <cfRule type="cellIs" priority="89" dxfId="1" operator="lessThan" stopIfTrue="1">
      <formula>$I$3</formula>
    </cfRule>
    <cfRule type="cellIs" priority="90" dxfId="0" operator="lessThan" stopIfTrue="1">
      <formula>$I$2</formula>
    </cfRule>
  </conditionalFormatting>
  <conditionalFormatting sqref="CM53 CM108 N90:N110 N7:N18 N21:N43 N46:N88">
    <cfRule type="cellIs" priority="91" dxfId="1" operator="lessThan" stopIfTrue="1">
      <formula>$N$3</formula>
    </cfRule>
    <cfRule type="cellIs" priority="92" dxfId="0" operator="lessThan" stopIfTrue="1">
      <formula>$N$2</formula>
    </cfRule>
  </conditionalFormatting>
  <conditionalFormatting sqref="BR83:BR110 BR7:BR43 BR46:BR65 BR69:BR77">
    <cfRule type="cellIs" priority="93" dxfId="1" operator="lessThan" stopIfTrue="1">
      <formula>$BR$3</formula>
    </cfRule>
    <cfRule type="cellIs" priority="94" dxfId="0" operator="lessThan" stopIfTrue="1">
      <formula>$BR$2</formula>
    </cfRule>
  </conditionalFormatting>
  <conditionalFormatting sqref="S89">
    <cfRule type="cellIs" priority="63" dxfId="1" operator="lessThan" stopIfTrue="1">
      <formula>$S$3</formula>
    </cfRule>
    <cfRule type="cellIs" priority="64" dxfId="0" operator="lessThan" stopIfTrue="1">
      <formula>$S$2</formula>
    </cfRule>
  </conditionalFormatting>
  <conditionalFormatting sqref="I19:I20">
    <cfRule type="cellIs" priority="57" dxfId="1" operator="lessThan" stopIfTrue="1">
      <formula>$I$3</formula>
    </cfRule>
    <cfRule type="cellIs" priority="58" dxfId="0" operator="lessThan" stopIfTrue="1">
      <formula>$I$2</formula>
    </cfRule>
  </conditionalFormatting>
  <conditionalFormatting sqref="N89">
    <cfRule type="cellIs" priority="65" dxfId="1" operator="lessThan" stopIfTrue="1">
      <formula>$N$3</formula>
    </cfRule>
    <cfRule type="cellIs" priority="66" dxfId="0" operator="lessThan" stopIfTrue="1">
      <formula>$N$2</formula>
    </cfRule>
  </conditionalFormatting>
  <conditionalFormatting sqref="I89">
    <cfRule type="cellIs" priority="61" dxfId="1" operator="lessThan" stopIfTrue="1">
      <formula>$I$3</formula>
    </cfRule>
    <cfRule type="cellIs" priority="62" dxfId="0" operator="lessThan" stopIfTrue="1">
      <formula>$I$2</formula>
    </cfRule>
  </conditionalFormatting>
  <conditionalFormatting sqref="S19:S20 F19:F20">
    <cfRule type="cellIs" priority="55" dxfId="1" operator="lessThan" stopIfTrue="1">
      <formula>$S$3</formula>
    </cfRule>
    <cfRule type="cellIs" priority="56" dxfId="0" operator="lessThan" stopIfTrue="1">
      <formula>$S$2</formula>
    </cfRule>
  </conditionalFormatting>
  <conditionalFormatting sqref="N19:N20">
    <cfRule type="cellIs" priority="59" dxfId="1" operator="lessThan" stopIfTrue="1">
      <formula>$N$3</formula>
    </cfRule>
    <cfRule type="cellIs" priority="60" dxfId="0" operator="lessThan" stopIfTrue="1">
      <formula>$N$2</formula>
    </cfRule>
  </conditionalFormatting>
  <conditionalFormatting sqref="AJ108">
    <cfRule type="cellIs" priority="53" dxfId="1" operator="lessThan" stopIfTrue="1">
      <formula>$S$3</formula>
    </cfRule>
    <cfRule type="cellIs" priority="54" dxfId="0" operator="lessThan" stopIfTrue="1">
      <formula>$S$2</formula>
    </cfRule>
  </conditionalFormatting>
  <conditionalFormatting sqref="AJ21 AJ23:AJ24">
    <cfRule type="cellIs" priority="51" dxfId="1" operator="lessThan" stopIfTrue="1">
      <formula>$S$3</formula>
    </cfRule>
    <cfRule type="cellIs" priority="52" dxfId="0" operator="lessThan" stopIfTrue="1">
      <formula>$S$2</formula>
    </cfRule>
  </conditionalFormatting>
  <conditionalFormatting sqref="AJ19:AJ20">
    <cfRule type="cellIs" priority="49" dxfId="1" operator="lessThan" stopIfTrue="1">
      <formula>$S$3</formula>
    </cfRule>
    <cfRule type="cellIs" priority="50" dxfId="0" operator="lessThan" stopIfTrue="1">
      <formula>$S$2</formula>
    </cfRule>
  </conditionalFormatting>
  <conditionalFormatting sqref="AJ30:AJ43 AJ46:AJ49">
    <cfRule type="cellIs" priority="47" dxfId="1" operator="lessThan" stopIfTrue="1">
      <formula>$S$3</formula>
    </cfRule>
    <cfRule type="cellIs" priority="48" dxfId="0" operator="lessThan" stopIfTrue="1">
      <formula>$S$2</formula>
    </cfRule>
  </conditionalFormatting>
  <conditionalFormatting sqref="AJ109">
    <cfRule type="cellIs" priority="43" dxfId="1" operator="lessThan" stopIfTrue="1">
      <formula>$S$3</formula>
    </cfRule>
    <cfRule type="cellIs" priority="44" dxfId="0" operator="lessThan" stopIfTrue="1">
      <formula>$S$2</formula>
    </cfRule>
  </conditionalFormatting>
  <conditionalFormatting sqref="AM25:AM26 AU25:AU26 AY25:AY26 BC25:BC26 BG25:BG26 BK25:BK26">
    <cfRule type="cellIs" priority="41" dxfId="1" operator="lessThan" stopIfTrue="1">
      <formula>$AE$3</formula>
    </cfRule>
    <cfRule type="cellIs" priority="42" dxfId="0" operator="lessThan" stopIfTrue="1">
      <formula>$AE$2</formula>
    </cfRule>
  </conditionalFormatting>
  <conditionalFormatting sqref="AM66:AM68 AP66:AP68 AS66:AS68 AV66:AV68 AY66:AY68 BB66:BB68 BE66:BE68 BH66:BH68 BK66:BK68 BN66:BN68 BQ66:BQ68 BT66:BT68 BW66:BW68 BZ66:BZ68 CC66:CC68 CF66:CF68 CI66:CI68 CL66:CL68 CO66:CO68 CR66:CR68 CU66:CU68 CX66:CX68 DA66:DA68 DD66:DD68 DG66:DG68">
    <cfRule type="cellIs" priority="39" dxfId="1" operator="lessThan" stopIfTrue="1">
      <formula>$AE$3</formula>
    </cfRule>
    <cfRule type="cellIs" priority="40" dxfId="0" operator="lessThan" stopIfTrue="1">
      <formula>$AE$2</formula>
    </cfRule>
  </conditionalFormatting>
  <conditionalFormatting sqref="CQ44:CQ45">
    <cfRule type="cellIs" priority="11" dxfId="1" operator="lessThan" stopIfTrue="1">
      <formula>$CQ$3</formula>
    </cfRule>
    <cfRule type="cellIs" priority="12" dxfId="0" operator="lessThan" stopIfTrue="1">
      <formula>$CQ$2</formula>
    </cfRule>
  </conditionalFormatting>
  <conditionalFormatting sqref="CH44:CH45">
    <cfRule type="cellIs" priority="13" dxfId="1" operator="lessThan" stopIfTrue="1">
      <formula>$CH$3</formula>
    </cfRule>
    <cfRule type="cellIs" priority="14" dxfId="0" operator="lessThan" stopIfTrue="1">
      <formula>$CH$2</formula>
    </cfRule>
  </conditionalFormatting>
  <conditionalFormatting sqref="CC44:CC45">
    <cfRule type="cellIs" priority="15" dxfId="1" operator="lessThan" stopIfTrue="1">
      <formula>$CC$3</formula>
    </cfRule>
    <cfRule type="cellIs" priority="16" dxfId="0" operator="lessThan" stopIfTrue="1">
      <formula>$CC$2</formula>
    </cfRule>
  </conditionalFormatting>
  <conditionalFormatting sqref="BX44:BX45">
    <cfRule type="cellIs" priority="17" dxfId="1" operator="lessThan" stopIfTrue="1">
      <formula>$BX$3</formula>
    </cfRule>
    <cfRule type="cellIs" priority="18" dxfId="0" operator="lessThan" stopIfTrue="1">
      <formula>$BX$2</formula>
    </cfRule>
  </conditionalFormatting>
  <conditionalFormatting sqref="BD44:BD45">
    <cfRule type="cellIs" priority="19" dxfId="1" operator="lessThan" stopIfTrue="1">
      <formula>$BD$3</formula>
    </cfRule>
    <cfRule type="cellIs" priority="20" dxfId="0" operator="lessThan" stopIfTrue="1">
      <formula>$BD$2</formula>
    </cfRule>
  </conditionalFormatting>
  <conditionalFormatting sqref="BM44:BM45">
    <cfRule type="cellIs" priority="21" dxfId="27" operator="lessThan" stopIfTrue="1">
      <formula>$BR$3</formula>
    </cfRule>
    <cfRule type="cellIs" priority="22" dxfId="0" operator="lessThan" stopIfTrue="1">
      <formula>$BR$2</formula>
    </cfRule>
  </conditionalFormatting>
  <conditionalFormatting sqref="AY44:AY45">
    <cfRule type="cellIs" priority="23" dxfId="1" operator="lessThan" stopIfTrue="1">
      <formula>$AY$3</formula>
    </cfRule>
    <cfRule type="cellIs" priority="24" dxfId="0" operator="lessThan" stopIfTrue="1">
      <formula>$AY$2</formula>
    </cfRule>
  </conditionalFormatting>
  <conditionalFormatting sqref="Z44:Z45">
    <cfRule type="cellIs" priority="25" dxfId="1" operator="lessThan" stopIfTrue="1">
      <formula>$Z$3</formula>
    </cfRule>
    <cfRule type="cellIs" priority="26" dxfId="0" operator="lessThan" stopIfTrue="1">
      <formula>$Z$2</formula>
    </cfRule>
  </conditionalFormatting>
  <conditionalFormatting sqref="AM44:AM45 AE44:AE45">
    <cfRule type="cellIs" priority="27" dxfId="1" operator="lessThan" stopIfTrue="1">
      <formula>$AE$3</formula>
    </cfRule>
    <cfRule type="cellIs" priority="28" dxfId="0" operator="lessThan" stopIfTrue="1">
      <formula>$AE$2</formula>
    </cfRule>
  </conditionalFormatting>
  <conditionalFormatting sqref="AR44:AR45">
    <cfRule type="cellIs" priority="29" dxfId="1" operator="lessThan" stopIfTrue="1">
      <formula>$AR$3</formula>
    </cfRule>
    <cfRule type="cellIs" priority="30" dxfId="0" operator="lessThan" stopIfTrue="1">
      <formula>$AR$2</formula>
    </cfRule>
  </conditionalFormatting>
  <conditionalFormatting sqref="S44:S45 AV44:AV45 W44:W45">
    <cfRule type="cellIs" priority="31" dxfId="1" operator="lessThan" stopIfTrue="1">
      <formula>$S$3</formula>
    </cfRule>
    <cfRule type="cellIs" priority="32" dxfId="0" operator="lessThan" stopIfTrue="1">
      <formula>$S$2</formula>
    </cfRule>
  </conditionalFormatting>
  <conditionalFormatting sqref="I44:I45">
    <cfRule type="cellIs" priority="33" dxfId="1" operator="lessThan" stopIfTrue="1">
      <formula>$I$3</formula>
    </cfRule>
    <cfRule type="cellIs" priority="34" dxfId="0" operator="lessThan" stopIfTrue="1">
      <formula>$I$2</formula>
    </cfRule>
  </conditionalFormatting>
  <conditionalFormatting sqref="N44:N45">
    <cfRule type="cellIs" priority="35" dxfId="1" operator="lessThan" stopIfTrue="1">
      <formula>$N$3</formula>
    </cfRule>
    <cfRule type="cellIs" priority="36" dxfId="0" operator="lessThan" stopIfTrue="1">
      <formula>$N$2</formula>
    </cfRule>
  </conditionalFormatting>
  <conditionalFormatting sqref="BR44:BR45">
    <cfRule type="cellIs" priority="37" dxfId="1" operator="lessThan" stopIfTrue="1">
      <formula>$BR$3</formula>
    </cfRule>
    <cfRule type="cellIs" priority="38" dxfId="0" operator="lessThan" stopIfTrue="1">
      <formula>$BR$2</formula>
    </cfRule>
  </conditionalFormatting>
  <conditionalFormatting sqref="F44:F45">
    <cfRule type="cellIs" priority="9" dxfId="1" operator="lessThan" stopIfTrue="1">
      <formula>$S$3</formula>
    </cfRule>
    <cfRule type="cellIs" priority="10" dxfId="0" operator="lessThan" stopIfTrue="1">
      <formula>$S$2</formula>
    </cfRule>
  </conditionalFormatting>
  <conditionalFormatting sqref="AJ44">
    <cfRule type="cellIs" priority="7" dxfId="1" operator="lessThan" stopIfTrue="1">
      <formula>$S$3</formula>
    </cfRule>
    <cfRule type="cellIs" priority="8" dxfId="0" operator="lessThan" stopIfTrue="1">
      <formula>$S$2</formula>
    </cfRule>
  </conditionalFormatting>
  <conditionalFormatting sqref="H2">
    <cfRule type="cellIs" priority="5" dxfId="1" operator="lessThan" stopIfTrue="1">
      <formula>$I$3</formula>
    </cfRule>
    <cfRule type="cellIs" priority="6" dxfId="0" operator="lessThan" stopIfTrue="1">
      <formula>$I$2</formula>
    </cfRule>
  </conditionalFormatting>
  <conditionalFormatting sqref="AM38">
    <cfRule type="cellIs" priority="3" dxfId="1" operator="lessThan" stopIfTrue="1">
      <formula>$AE$3</formula>
    </cfRule>
    <cfRule type="cellIs" priority="4" dxfId="0" operator="lessThan" stopIfTrue="1">
      <formula>$AE$2</formula>
    </cfRule>
  </conditionalFormatting>
  <conditionalFormatting sqref="AM49">
    <cfRule type="cellIs" priority="1" dxfId="1" operator="lessThan" stopIfTrue="1">
      <formula>$AE$3</formula>
    </cfRule>
    <cfRule type="cellIs" priority="2" dxfId="0" operator="lessThan" stopIfTrue="1">
      <formula>$AE$2</formula>
    </cfRule>
  </conditionalFormatting>
  <printOptions gridLines="1" horizontalCentered="1"/>
  <pageMargins left="0.15748031496063" right="0.15748031496063" top="1.37795275590551" bottom="0.25" header="0.31496062992126" footer="0.511811023622047"/>
  <pageSetup fitToHeight="2" horizontalDpi="600" verticalDpi="600" orientation="portrait" scale="80" r:id="rId3"/>
  <headerFooter alignWithMargins="0">
    <oddHeader>&amp;C&amp;"Arial,Bold Italic"&amp;12 2012 OKTOBERFEST SHORT TRACK SPEED SKATING COMPETITION 
OCTOBER 12th - 114th, 2012
OLYMPIC OVAL
CALGARY, ALBERTA</oddHeader>
  </headerFooter>
  <rowBreaks count="2" manualBreakCount="2">
    <brk id="50" max="100" man="1"/>
    <brk id="85" max="100" man="1"/>
  </rowBreaks>
  <colBreaks count="3" manualBreakCount="3">
    <brk id="22" max="116" man="1"/>
    <brk id="35" max="65535" man="1"/>
    <brk id="6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A277"/>
  <sheetViews>
    <sheetView showZeros="0" view="pageBreakPreview" zoomScale="60" zoomScalePageLayoutView="0" workbookViewId="0" topLeftCell="A1">
      <pane xSplit="6" ySplit="5" topLeftCell="G5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4" sqref="A4:AO75"/>
    </sheetView>
  </sheetViews>
  <sheetFormatPr defaultColWidth="9.140625" defaultRowHeight="15"/>
  <cols>
    <col min="1" max="1" width="7.00390625" style="75" customWidth="1"/>
    <col min="2" max="2" width="5.28125" style="6" customWidth="1"/>
    <col min="3" max="3" width="14.7109375" style="5" customWidth="1"/>
    <col min="4" max="4" width="13.140625" style="5" customWidth="1"/>
    <col min="5" max="5" width="3.7109375" style="5" customWidth="1"/>
    <col min="6" max="6" width="8.57421875" style="19" customWidth="1"/>
    <col min="7" max="7" width="4.421875" style="6" customWidth="1"/>
    <col min="8" max="8" width="7.57421875" style="6" customWidth="1"/>
    <col min="9" max="9" width="9.140625" style="6" customWidth="1"/>
    <col min="10" max="10" width="3.28125" style="3" customWidth="1"/>
    <col min="11" max="11" width="0.85546875" style="5" customWidth="1"/>
    <col min="12" max="12" width="4.421875" style="6" customWidth="1"/>
    <col min="13" max="13" width="7.57421875" style="6" customWidth="1"/>
    <col min="14" max="14" width="9.140625" style="5" customWidth="1"/>
    <col min="15" max="15" width="3.28125" style="6" customWidth="1"/>
    <col min="16" max="16" width="0.9921875" style="5" customWidth="1"/>
    <col min="17" max="17" width="7.7109375" style="19" hidden="1" customWidth="1"/>
    <col min="18" max="18" width="4.421875" style="6" hidden="1" customWidth="1"/>
    <col min="19" max="19" width="7.57421875" style="6" hidden="1" customWidth="1"/>
    <col min="20" max="20" width="9.140625" style="5" hidden="1" customWidth="1"/>
    <col min="21" max="21" width="3.28125" style="6" hidden="1" customWidth="1"/>
    <col min="22" max="22" width="0.85546875" style="5" hidden="1" customWidth="1"/>
    <col min="23" max="23" width="4.421875" style="6" hidden="1" customWidth="1"/>
    <col min="24" max="24" width="7.57421875" style="6" hidden="1" customWidth="1"/>
    <col min="25" max="25" width="9.140625" style="6" hidden="1" customWidth="1"/>
    <col min="26" max="26" width="3.28125" style="6" hidden="1" customWidth="1"/>
    <col min="27" max="27" width="6.28125" style="6" hidden="1" customWidth="1"/>
    <col min="28" max="28" width="6.28125" style="7" hidden="1" customWidth="1"/>
    <col min="29" max="29" width="0.85546875" style="5" hidden="1" customWidth="1"/>
    <col min="30" max="30" width="8.28125" style="6" customWidth="1"/>
    <col min="31" max="31" width="4.421875" style="6" customWidth="1"/>
    <col min="32" max="32" width="7.57421875" style="6" customWidth="1"/>
    <col min="33" max="33" width="9.140625" style="6" customWidth="1"/>
    <col min="34" max="34" width="3.28125" style="6" customWidth="1"/>
    <col min="35" max="35" width="0.85546875" style="5" customWidth="1"/>
    <col min="36" max="36" width="4.421875" style="6" customWidth="1"/>
    <col min="37" max="37" width="7.57421875" style="6" customWidth="1"/>
    <col min="38" max="38" width="9.140625" style="5" customWidth="1"/>
    <col min="39" max="39" width="3.28125" style="6" customWidth="1"/>
    <col min="40" max="40" width="6.28125" style="6" hidden="1" customWidth="1"/>
    <col min="41" max="41" width="0.85546875" style="5" customWidth="1"/>
    <col min="42" max="42" width="6.28125" style="7" hidden="1" customWidth="1"/>
    <col min="43" max="43" width="0.85546875" style="5" hidden="1" customWidth="1"/>
    <col min="44" max="44" width="4.7109375" style="6" hidden="1" customWidth="1"/>
    <col min="45" max="45" width="4.421875" style="6" hidden="1" customWidth="1"/>
    <col min="46" max="46" width="6.57421875" style="6" hidden="1" customWidth="1"/>
    <col min="47" max="47" width="9.140625" style="5" hidden="1" customWidth="1"/>
    <col min="48" max="48" width="3.28125" style="6" hidden="1" customWidth="1"/>
    <col min="49" max="49" width="6.28125" style="6" hidden="1" customWidth="1"/>
    <col min="50" max="50" width="0.85546875" style="5" hidden="1" customWidth="1"/>
    <col min="51" max="51" width="6.28125" style="6" hidden="1" customWidth="1"/>
    <col min="52" max="52" width="5.8515625" style="6" hidden="1" customWidth="1"/>
    <col min="53" max="53" width="0.85546875" style="5" hidden="1" customWidth="1"/>
    <col min="54" max="16384" width="9.140625" style="5" customWidth="1"/>
  </cols>
  <sheetData>
    <row r="1" spans="1:53" ht="18">
      <c r="A1" s="71" t="s">
        <v>27</v>
      </c>
      <c r="B1" s="1"/>
      <c r="C1" s="2"/>
      <c r="D1" s="2"/>
      <c r="E1" s="2"/>
      <c r="G1" s="3"/>
      <c r="H1" s="3"/>
      <c r="I1" s="429" t="s">
        <v>78</v>
      </c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V1" s="4"/>
      <c r="W1" s="3"/>
      <c r="X1" s="3"/>
      <c r="Y1" s="3"/>
      <c r="Z1" s="3"/>
      <c r="AC1" s="4"/>
      <c r="AD1" s="3"/>
      <c r="AE1" s="3"/>
      <c r="AF1" s="3"/>
      <c r="AG1" s="82" t="s">
        <v>82</v>
      </c>
      <c r="AH1" s="80"/>
      <c r="AI1" s="80"/>
      <c r="AJ1" s="80"/>
      <c r="AK1" s="81"/>
      <c r="AL1" s="81"/>
      <c r="AM1" s="80"/>
      <c r="AO1" s="80"/>
      <c r="AQ1" s="4"/>
      <c r="AU1" s="2"/>
      <c r="AX1" s="4"/>
      <c r="BA1" s="4"/>
    </row>
    <row r="2" spans="1:53" s="8" customFormat="1" ht="12">
      <c r="A2" s="72"/>
      <c r="B2" s="38"/>
      <c r="C2" s="39" t="s">
        <v>13</v>
      </c>
      <c r="D2" s="39"/>
      <c r="E2" s="39"/>
      <c r="F2" s="40"/>
      <c r="G2" s="37"/>
      <c r="H2" s="38"/>
      <c r="I2" s="45"/>
      <c r="J2" s="46"/>
      <c r="K2" s="50"/>
      <c r="L2" s="37"/>
      <c r="M2" s="38"/>
      <c r="N2" s="45"/>
      <c r="O2" s="46"/>
      <c r="P2" s="50"/>
      <c r="Q2" s="40"/>
      <c r="R2" s="37"/>
      <c r="S2" s="38"/>
      <c r="T2" s="45"/>
      <c r="U2" s="38"/>
      <c r="V2" s="50"/>
      <c r="W2" s="37"/>
      <c r="X2" s="38"/>
      <c r="Y2" s="45"/>
      <c r="Z2" s="46"/>
      <c r="AA2" s="46"/>
      <c r="AB2" s="61"/>
      <c r="AC2" s="50"/>
      <c r="AD2" s="61"/>
      <c r="AE2" s="37"/>
      <c r="AF2" s="38"/>
      <c r="AG2" s="45"/>
      <c r="AH2" s="46"/>
      <c r="AI2" s="50"/>
      <c r="AJ2" s="37"/>
      <c r="AK2" s="38"/>
      <c r="AL2" s="45"/>
      <c r="AM2" s="46"/>
      <c r="AN2" s="46"/>
      <c r="AO2" s="50"/>
      <c r="AP2" s="61"/>
      <c r="AQ2" s="50"/>
      <c r="AR2" s="61"/>
      <c r="AS2" s="37"/>
      <c r="AT2" s="38"/>
      <c r="AU2" s="45">
        <v>228970</v>
      </c>
      <c r="AV2" s="38"/>
      <c r="AW2" s="46"/>
      <c r="AX2" s="50"/>
      <c r="AY2" s="37"/>
      <c r="AZ2" s="46"/>
      <c r="BA2" s="50"/>
    </row>
    <row r="3" spans="1:53" ht="12">
      <c r="A3" s="382"/>
      <c r="B3" s="128"/>
      <c r="C3" s="383" t="s">
        <v>26</v>
      </c>
      <c r="D3" s="383"/>
      <c r="E3" s="383"/>
      <c r="F3" s="384"/>
      <c r="G3" s="385"/>
      <c r="H3" s="134"/>
      <c r="I3" s="386"/>
      <c r="J3" s="387"/>
      <c r="K3" s="29"/>
      <c r="L3" s="388"/>
      <c r="M3" s="3"/>
      <c r="N3" s="386"/>
      <c r="O3" s="389"/>
      <c r="P3" s="29"/>
      <c r="Q3" s="384"/>
      <c r="R3" s="388"/>
      <c r="S3" s="3"/>
      <c r="T3" s="386"/>
      <c r="U3" s="3"/>
      <c r="V3" s="29"/>
      <c r="W3" s="163"/>
      <c r="X3" s="134"/>
      <c r="Y3" s="386"/>
      <c r="Z3" s="389"/>
      <c r="AA3" s="389"/>
      <c r="AB3" s="324"/>
      <c r="AC3" s="29"/>
      <c r="AD3" s="390"/>
      <c r="AE3" s="163"/>
      <c r="AF3" s="134"/>
      <c r="AG3" s="386"/>
      <c r="AH3" s="389"/>
      <c r="AI3" s="29"/>
      <c r="AJ3" s="388"/>
      <c r="AK3" s="3"/>
      <c r="AL3" s="386"/>
      <c r="AM3" s="389"/>
      <c r="AN3" s="389"/>
      <c r="AO3" s="29"/>
      <c r="AP3" s="68"/>
      <c r="AQ3" s="29"/>
      <c r="AR3" s="31"/>
      <c r="AS3" s="58"/>
      <c r="AT3" s="59"/>
      <c r="AU3" s="70">
        <v>216729</v>
      </c>
      <c r="AV3" s="59"/>
      <c r="AW3" s="60"/>
      <c r="AX3" s="29"/>
      <c r="AY3" s="58"/>
      <c r="AZ3" s="60"/>
      <c r="BA3" s="29"/>
    </row>
    <row r="4" spans="1:53" s="100" customFormat="1" ht="31.5" customHeight="1">
      <c r="A4" s="391" t="s">
        <v>0</v>
      </c>
      <c r="B4" s="392" t="s">
        <v>84</v>
      </c>
      <c r="C4" s="393" t="s">
        <v>1</v>
      </c>
      <c r="D4" s="393"/>
      <c r="E4" s="393"/>
      <c r="F4" s="394"/>
      <c r="G4" s="393"/>
      <c r="H4" s="393"/>
      <c r="I4" s="392" t="s">
        <v>3</v>
      </c>
      <c r="J4" s="395"/>
      <c r="K4" s="396"/>
      <c r="L4" s="397"/>
      <c r="M4" s="397"/>
      <c r="N4" s="392" t="s">
        <v>14</v>
      </c>
      <c r="O4" s="395"/>
      <c r="P4" s="396"/>
      <c r="Q4" s="394"/>
      <c r="R4" s="397"/>
      <c r="S4" s="397"/>
      <c r="T4" s="392" t="s">
        <v>80</v>
      </c>
      <c r="U4" s="395"/>
      <c r="V4" s="396"/>
      <c r="W4" s="393"/>
      <c r="X4" s="393"/>
      <c r="Y4" s="392" t="s">
        <v>15</v>
      </c>
      <c r="Z4" s="395"/>
      <c r="AA4" s="398"/>
      <c r="AB4" s="430" t="s">
        <v>6</v>
      </c>
      <c r="AC4" s="396"/>
      <c r="AD4" s="399"/>
      <c r="AE4" s="393"/>
      <c r="AF4" s="393"/>
      <c r="AG4" s="392" t="s">
        <v>3</v>
      </c>
      <c r="AH4" s="395"/>
      <c r="AI4" s="396"/>
      <c r="AJ4" s="400"/>
      <c r="AK4" s="397"/>
      <c r="AL4" s="392" t="s">
        <v>14</v>
      </c>
      <c r="AM4" s="395"/>
      <c r="AN4" s="398"/>
      <c r="AO4" s="401"/>
      <c r="AP4" s="380" t="s">
        <v>6</v>
      </c>
      <c r="AQ4" s="91"/>
      <c r="AR4" s="99"/>
      <c r="AS4" s="92"/>
      <c r="AT4" s="93"/>
      <c r="AU4" s="89" t="s">
        <v>8</v>
      </c>
      <c r="AV4" s="95"/>
      <c r="AW4" s="94"/>
      <c r="AX4" s="91"/>
      <c r="AY4" s="98" t="s">
        <v>9</v>
      </c>
      <c r="AZ4" s="98" t="s">
        <v>17</v>
      </c>
      <c r="BA4" s="91"/>
    </row>
    <row r="5" spans="1:53" ht="31.5" customHeight="1">
      <c r="A5" s="365"/>
      <c r="B5" s="9"/>
      <c r="C5" s="140"/>
      <c r="D5" s="140"/>
      <c r="E5" s="402" t="s">
        <v>25</v>
      </c>
      <c r="F5" s="325" t="s">
        <v>20</v>
      </c>
      <c r="G5" s="119" t="s">
        <v>19</v>
      </c>
      <c r="H5" s="326" t="s">
        <v>21</v>
      </c>
      <c r="I5" s="119" t="s">
        <v>10</v>
      </c>
      <c r="J5" s="12" t="s">
        <v>4</v>
      </c>
      <c r="K5" s="144"/>
      <c r="L5" s="12" t="s">
        <v>12</v>
      </c>
      <c r="M5" s="326" t="s">
        <v>21</v>
      </c>
      <c r="N5" s="119" t="s">
        <v>10</v>
      </c>
      <c r="O5" s="12" t="s">
        <v>4</v>
      </c>
      <c r="P5" s="144"/>
      <c r="Q5" s="325" t="s">
        <v>22</v>
      </c>
      <c r="R5" s="12" t="s">
        <v>19</v>
      </c>
      <c r="S5" s="326" t="s">
        <v>21</v>
      </c>
      <c r="T5" s="119" t="s">
        <v>10</v>
      </c>
      <c r="U5" s="12" t="s">
        <v>4</v>
      </c>
      <c r="V5" s="144"/>
      <c r="W5" s="119" t="s">
        <v>23</v>
      </c>
      <c r="X5" s="326" t="s">
        <v>21</v>
      </c>
      <c r="Y5" s="119" t="s">
        <v>10</v>
      </c>
      <c r="Z5" s="12" t="s">
        <v>4</v>
      </c>
      <c r="AA5" s="12" t="s">
        <v>5</v>
      </c>
      <c r="AB5" s="431"/>
      <c r="AC5" s="144"/>
      <c r="AD5" s="325" t="s">
        <v>20</v>
      </c>
      <c r="AE5" s="119" t="s">
        <v>19</v>
      </c>
      <c r="AF5" s="326" t="s">
        <v>21</v>
      </c>
      <c r="AG5" s="119" t="s">
        <v>10</v>
      </c>
      <c r="AH5" s="12" t="s">
        <v>4</v>
      </c>
      <c r="AI5" s="144"/>
      <c r="AJ5" s="119" t="s">
        <v>12</v>
      </c>
      <c r="AK5" s="326" t="s">
        <v>21</v>
      </c>
      <c r="AL5" s="119" t="s">
        <v>10</v>
      </c>
      <c r="AM5" s="12" t="s">
        <v>4</v>
      </c>
      <c r="AN5" s="12" t="s">
        <v>5</v>
      </c>
      <c r="AO5" s="403"/>
      <c r="AP5" s="49"/>
      <c r="AQ5" s="29"/>
      <c r="AR5" s="62" t="s">
        <v>2</v>
      </c>
      <c r="AS5" s="54" t="s">
        <v>12</v>
      </c>
      <c r="AT5" s="53" t="s">
        <v>21</v>
      </c>
      <c r="AU5" s="52" t="s">
        <v>10</v>
      </c>
      <c r="AV5" s="54" t="s">
        <v>4</v>
      </c>
      <c r="AW5" s="54" t="s">
        <v>5</v>
      </c>
      <c r="AX5" s="29"/>
      <c r="AY5" s="31"/>
      <c r="AZ5" s="31"/>
      <c r="BA5" s="29"/>
    </row>
    <row r="6" spans="1:53" ht="19.5" customHeight="1">
      <c r="A6" s="365"/>
      <c r="B6" s="12" t="s">
        <v>302</v>
      </c>
      <c r="C6" s="140"/>
      <c r="D6" s="140"/>
      <c r="E6" s="402"/>
      <c r="F6" s="325"/>
      <c r="G6" s="119"/>
      <c r="H6" s="326"/>
      <c r="I6" s="119"/>
      <c r="J6" s="12"/>
      <c r="K6" s="144"/>
      <c r="L6" s="12"/>
      <c r="M6" s="326"/>
      <c r="N6" s="119"/>
      <c r="O6" s="12"/>
      <c r="P6" s="144"/>
      <c r="Q6" s="325"/>
      <c r="R6" s="12"/>
      <c r="S6" s="326"/>
      <c r="T6" s="119"/>
      <c r="U6" s="12"/>
      <c r="V6" s="144"/>
      <c r="W6" s="119"/>
      <c r="X6" s="326"/>
      <c r="Y6" s="119"/>
      <c r="Z6" s="12"/>
      <c r="AA6" s="12"/>
      <c r="AB6" s="404"/>
      <c r="AC6" s="144"/>
      <c r="AD6" s="325"/>
      <c r="AE6" s="119"/>
      <c r="AF6" s="326"/>
      <c r="AG6" s="119"/>
      <c r="AH6" s="12"/>
      <c r="AI6" s="144"/>
      <c r="AJ6" s="119"/>
      <c r="AK6" s="326"/>
      <c r="AL6" s="119"/>
      <c r="AM6" s="12"/>
      <c r="AN6" s="12"/>
      <c r="AO6" s="403"/>
      <c r="AP6" s="1"/>
      <c r="AQ6" s="29"/>
      <c r="AR6" s="129"/>
      <c r="AS6" s="1"/>
      <c r="AT6" s="127"/>
      <c r="AU6" s="128"/>
      <c r="AV6" s="1"/>
      <c r="AW6" s="1"/>
      <c r="AX6" s="29"/>
      <c r="AY6" s="3"/>
      <c r="AZ6" s="3"/>
      <c r="BA6" s="29"/>
    </row>
    <row r="7" spans="1:53" s="13" customFormat="1" ht="15.75" customHeight="1">
      <c r="A7" s="114">
        <v>50</v>
      </c>
      <c r="B7" s="10" t="s">
        <v>261</v>
      </c>
      <c r="C7" s="15" t="s">
        <v>242</v>
      </c>
      <c r="D7" s="15" t="s">
        <v>239</v>
      </c>
      <c r="E7" s="15"/>
      <c r="F7" s="10">
        <v>227300</v>
      </c>
      <c r="G7" s="9" t="s">
        <v>325</v>
      </c>
      <c r="H7" s="9">
        <v>5</v>
      </c>
      <c r="I7" s="10">
        <v>249550</v>
      </c>
      <c r="J7" s="11">
        <v>4</v>
      </c>
      <c r="K7" s="144"/>
      <c r="L7" s="9" t="s">
        <v>324</v>
      </c>
      <c r="M7" s="9">
        <v>6</v>
      </c>
      <c r="N7" s="10">
        <v>232490</v>
      </c>
      <c r="O7" s="11">
        <v>1</v>
      </c>
      <c r="P7" s="144"/>
      <c r="Q7" s="10">
        <v>45700</v>
      </c>
      <c r="R7" s="9"/>
      <c r="S7" s="9"/>
      <c r="T7" s="10"/>
      <c r="U7" s="9"/>
      <c r="V7" s="144"/>
      <c r="W7" s="9"/>
      <c r="X7" s="9"/>
      <c r="Y7" s="10"/>
      <c r="Z7" s="11"/>
      <c r="AA7" s="12"/>
      <c r="AB7" s="12" t="e">
        <f>SUM(G7+Z7)</f>
        <v>#VALUE!</v>
      </c>
      <c r="AC7" s="144"/>
      <c r="AD7" s="10">
        <v>227300</v>
      </c>
      <c r="AE7" s="9" t="s">
        <v>323</v>
      </c>
      <c r="AF7" s="9">
        <v>4</v>
      </c>
      <c r="AG7" s="10">
        <v>236986</v>
      </c>
      <c r="AH7" s="11">
        <v>2</v>
      </c>
      <c r="AI7" s="144"/>
      <c r="AJ7" s="11" t="s">
        <v>323</v>
      </c>
      <c r="AK7" s="9">
        <v>6</v>
      </c>
      <c r="AL7" s="10">
        <v>237526</v>
      </c>
      <c r="AM7" s="11">
        <v>1</v>
      </c>
      <c r="AN7" s="12"/>
      <c r="AO7" s="403"/>
      <c r="AP7" s="321" t="e">
        <f>SUM(#REF!+#REF!)</f>
        <v>#REF!</v>
      </c>
      <c r="AQ7" s="26"/>
      <c r="AR7" s="30"/>
      <c r="AS7" s="30"/>
      <c r="AT7" s="69"/>
      <c r="AU7" s="32"/>
      <c r="AV7" s="30"/>
      <c r="AW7" s="57"/>
      <c r="AX7" s="26"/>
      <c r="AY7" s="57" t="e">
        <f>SUM(AP7+AW7)</f>
        <v>#REF!</v>
      </c>
      <c r="AZ7" s="57"/>
      <c r="BA7" s="26"/>
    </row>
    <row r="8" spans="1:53" s="13" customFormat="1" ht="15.75" customHeight="1">
      <c r="A8" s="114">
        <v>53</v>
      </c>
      <c r="B8" s="10" t="s">
        <v>261</v>
      </c>
      <c r="C8" s="15" t="s">
        <v>247</v>
      </c>
      <c r="D8" s="15" t="s">
        <v>248</v>
      </c>
      <c r="E8" s="15"/>
      <c r="F8" s="10">
        <v>224000</v>
      </c>
      <c r="G8" s="9" t="s">
        <v>324</v>
      </c>
      <c r="H8" s="9">
        <v>6</v>
      </c>
      <c r="I8" s="10">
        <v>236313</v>
      </c>
      <c r="J8" s="11">
        <v>3</v>
      </c>
      <c r="K8" s="144"/>
      <c r="L8" s="9" t="s">
        <v>324</v>
      </c>
      <c r="M8" s="9">
        <v>2</v>
      </c>
      <c r="N8" s="10">
        <v>232642</v>
      </c>
      <c r="O8" s="11">
        <v>3</v>
      </c>
      <c r="P8" s="144"/>
      <c r="Q8" s="10">
        <v>46100</v>
      </c>
      <c r="R8" s="9"/>
      <c r="S8" s="9"/>
      <c r="T8" s="10"/>
      <c r="U8" s="9"/>
      <c r="V8" s="144"/>
      <c r="W8" s="9"/>
      <c r="X8" s="9"/>
      <c r="Y8" s="10"/>
      <c r="Z8" s="11"/>
      <c r="AA8" s="12"/>
      <c r="AB8" s="12" t="e">
        <f>SUM(G8+Z8)</f>
        <v>#VALUE!</v>
      </c>
      <c r="AC8" s="144"/>
      <c r="AD8" s="10">
        <v>224000</v>
      </c>
      <c r="AE8" s="9" t="s">
        <v>324</v>
      </c>
      <c r="AF8" s="9">
        <v>2</v>
      </c>
      <c r="AG8" s="10">
        <v>235741</v>
      </c>
      <c r="AH8" s="11">
        <v>2</v>
      </c>
      <c r="AI8" s="144"/>
      <c r="AJ8" s="11" t="s">
        <v>323</v>
      </c>
      <c r="AK8" s="9">
        <v>4</v>
      </c>
      <c r="AL8" s="10">
        <v>237646</v>
      </c>
      <c r="AM8" s="11">
        <v>2</v>
      </c>
      <c r="AN8" s="12"/>
      <c r="AO8" s="403"/>
      <c r="AP8" s="321" t="e">
        <f>SUM(#REF!+#REF!)</f>
        <v>#REF!</v>
      </c>
      <c r="AQ8" s="26"/>
      <c r="AR8" s="30"/>
      <c r="AS8" s="30"/>
      <c r="AT8" s="69"/>
      <c r="AU8" s="32"/>
      <c r="AV8" s="30"/>
      <c r="AW8" s="57"/>
      <c r="AX8" s="26"/>
      <c r="AY8" s="57" t="e">
        <f>SUM(AP8+AW8)</f>
        <v>#REF!</v>
      </c>
      <c r="AZ8" s="57"/>
      <c r="BA8" s="26"/>
    </row>
    <row r="9" spans="1:53" s="13" customFormat="1" ht="15.75" customHeight="1">
      <c r="A9" s="114">
        <v>36</v>
      </c>
      <c r="B9" s="10" t="s">
        <v>300</v>
      </c>
      <c r="C9" s="15" t="s">
        <v>48</v>
      </c>
      <c r="D9" s="15" t="s">
        <v>49</v>
      </c>
      <c r="E9" s="15"/>
      <c r="F9" s="10">
        <v>220700</v>
      </c>
      <c r="G9" s="103"/>
      <c r="H9" s="103"/>
      <c r="I9" s="104"/>
      <c r="J9" s="103"/>
      <c r="K9" s="166"/>
      <c r="L9" s="103"/>
      <c r="M9" s="103"/>
      <c r="N9" s="104"/>
      <c r="O9" s="103"/>
      <c r="P9" s="144"/>
      <c r="Q9" s="104">
        <v>44500</v>
      </c>
      <c r="R9" s="103"/>
      <c r="S9" s="103"/>
      <c r="T9" s="104"/>
      <c r="U9" s="103"/>
      <c r="V9" s="166"/>
      <c r="W9" s="103"/>
      <c r="X9" s="103"/>
      <c r="Y9" s="104"/>
      <c r="Z9" s="103"/>
      <c r="AA9" s="12"/>
      <c r="AB9" s="12" t="e">
        <f>SUM(#REF!+AA9)</f>
        <v>#REF!</v>
      </c>
      <c r="AC9" s="144"/>
      <c r="AD9" s="10">
        <v>220700</v>
      </c>
      <c r="AE9" s="9" t="s">
        <v>323</v>
      </c>
      <c r="AF9" s="9">
        <v>1</v>
      </c>
      <c r="AG9" s="10">
        <v>236859</v>
      </c>
      <c r="AH9" s="11">
        <v>1</v>
      </c>
      <c r="AI9" s="144"/>
      <c r="AJ9" s="11" t="s">
        <v>323</v>
      </c>
      <c r="AK9" s="9">
        <v>5</v>
      </c>
      <c r="AL9" s="10">
        <v>237732</v>
      </c>
      <c r="AM9" s="9">
        <v>3</v>
      </c>
      <c r="AN9" s="12"/>
      <c r="AO9" s="403"/>
      <c r="AP9" s="321" t="e">
        <f>SUM(#REF!+#REF!)</f>
        <v>#REF!</v>
      </c>
      <c r="AQ9" s="26"/>
      <c r="AR9" s="30"/>
      <c r="AS9" s="30"/>
      <c r="AT9" s="30"/>
      <c r="AU9" s="32"/>
      <c r="AV9" s="30"/>
      <c r="AW9" s="57"/>
      <c r="AX9" s="26"/>
      <c r="AY9" s="57" t="e">
        <f>SUM(AP9+AW9)</f>
        <v>#REF!</v>
      </c>
      <c r="AZ9" s="57"/>
      <c r="BA9" s="26"/>
    </row>
    <row r="10" spans="1:53" s="13" customFormat="1" ht="15.75" customHeight="1">
      <c r="A10" s="114">
        <v>55</v>
      </c>
      <c r="B10" s="10" t="s">
        <v>262</v>
      </c>
      <c r="C10" s="15" t="s">
        <v>251</v>
      </c>
      <c r="D10" s="15" t="s">
        <v>252</v>
      </c>
      <c r="E10" s="15"/>
      <c r="F10" s="104"/>
      <c r="G10" s="103"/>
      <c r="H10" s="103"/>
      <c r="I10" s="104"/>
      <c r="J10" s="103"/>
      <c r="K10" s="166"/>
      <c r="L10" s="103"/>
      <c r="M10" s="103"/>
      <c r="N10" s="104"/>
      <c r="O10" s="103"/>
      <c r="P10" s="166"/>
      <c r="Q10" s="104"/>
      <c r="R10" s="103"/>
      <c r="S10" s="103"/>
      <c r="T10" s="104"/>
      <c r="U10" s="103"/>
      <c r="V10" s="166"/>
      <c r="W10" s="103"/>
      <c r="X10" s="103"/>
      <c r="Y10" s="104"/>
      <c r="Z10" s="103"/>
      <c r="AA10" s="108"/>
      <c r="AB10" s="108">
        <f>SUM(G10+Z10)</f>
        <v>0</v>
      </c>
      <c r="AC10" s="166"/>
      <c r="AD10" s="10">
        <v>224588</v>
      </c>
      <c r="AE10" s="9" t="s">
        <v>325</v>
      </c>
      <c r="AF10" s="9">
        <v>5</v>
      </c>
      <c r="AG10" s="10">
        <v>232717</v>
      </c>
      <c r="AH10" s="11">
        <v>1</v>
      </c>
      <c r="AI10" s="144"/>
      <c r="AJ10" s="11" t="s">
        <v>323</v>
      </c>
      <c r="AK10" s="9">
        <v>1</v>
      </c>
      <c r="AL10" s="10">
        <v>237835</v>
      </c>
      <c r="AM10" s="11">
        <v>4</v>
      </c>
      <c r="AN10" s="12"/>
      <c r="AO10" s="403"/>
      <c r="AP10" s="321" t="e">
        <f>SUM(#REF!+#REF!)</f>
        <v>#REF!</v>
      </c>
      <c r="AQ10" s="26"/>
      <c r="AR10" s="30"/>
      <c r="AS10" s="30"/>
      <c r="AT10" s="69"/>
      <c r="AU10" s="32"/>
      <c r="AV10" s="30"/>
      <c r="AW10" s="57"/>
      <c r="AX10" s="26"/>
      <c r="AY10" s="57" t="e">
        <f>SUM(AP10+AW10)</f>
        <v>#REF!</v>
      </c>
      <c r="AZ10" s="57"/>
      <c r="BA10" s="26"/>
    </row>
    <row r="11" spans="1:53" s="13" customFormat="1" ht="15.75" customHeight="1">
      <c r="A11" s="114">
        <v>51</v>
      </c>
      <c r="B11" s="10" t="s">
        <v>261</v>
      </c>
      <c r="C11" s="15" t="s">
        <v>243</v>
      </c>
      <c r="D11" s="15" t="s">
        <v>244</v>
      </c>
      <c r="E11" s="15"/>
      <c r="F11" s="10">
        <v>230000</v>
      </c>
      <c r="G11" s="9" t="s">
        <v>325</v>
      </c>
      <c r="H11" s="9">
        <v>2</v>
      </c>
      <c r="I11" s="10">
        <v>248941</v>
      </c>
      <c r="J11" s="11">
        <v>3</v>
      </c>
      <c r="K11" s="144"/>
      <c r="L11" s="9" t="s">
        <v>324</v>
      </c>
      <c r="M11" s="9">
        <v>5</v>
      </c>
      <c r="N11" s="10">
        <v>232617</v>
      </c>
      <c r="O11" s="11">
        <v>2</v>
      </c>
      <c r="P11" s="144"/>
      <c r="Q11" s="10">
        <v>45600</v>
      </c>
      <c r="R11" s="9"/>
      <c r="S11" s="9"/>
      <c r="T11" s="10"/>
      <c r="U11" s="9"/>
      <c r="V11" s="144"/>
      <c r="W11" s="9"/>
      <c r="X11" s="9"/>
      <c r="Y11" s="10"/>
      <c r="Z11" s="11"/>
      <c r="AA11" s="12"/>
      <c r="AB11" s="12" t="e">
        <f>SUM(G11+Z11)</f>
        <v>#VALUE!</v>
      </c>
      <c r="AC11" s="144"/>
      <c r="AD11" s="10">
        <v>230000</v>
      </c>
      <c r="AE11" s="9" t="s">
        <v>325</v>
      </c>
      <c r="AF11" s="9">
        <v>1</v>
      </c>
      <c r="AG11" s="10">
        <v>232775</v>
      </c>
      <c r="AH11" s="11">
        <v>2</v>
      </c>
      <c r="AI11" s="144"/>
      <c r="AJ11" s="11" t="s">
        <v>323</v>
      </c>
      <c r="AK11" s="9">
        <v>2</v>
      </c>
      <c r="AL11" s="10">
        <v>239631</v>
      </c>
      <c r="AM11" s="9">
        <v>5</v>
      </c>
      <c r="AN11" s="12"/>
      <c r="AO11" s="403"/>
      <c r="AP11" s="321" t="e">
        <f>SUM(#REF!+#REF!)</f>
        <v>#REF!</v>
      </c>
      <c r="AQ11" s="26"/>
      <c r="AR11" s="30"/>
      <c r="AS11" s="30"/>
      <c r="AT11" s="30"/>
      <c r="AU11" s="32"/>
      <c r="AV11" s="30"/>
      <c r="AW11" s="57"/>
      <c r="AX11" s="26"/>
      <c r="AY11" s="57" t="e">
        <f>SUM(AP11+AW11)</f>
        <v>#REF!</v>
      </c>
      <c r="AZ11" s="57"/>
      <c r="BA11" s="26"/>
    </row>
    <row r="12" spans="1:53" s="13" customFormat="1" ht="15.75" customHeight="1">
      <c r="A12" s="114">
        <v>21</v>
      </c>
      <c r="B12" s="10" t="s">
        <v>29</v>
      </c>
      <c r="C12" s="15" t="s">
        <v>42</v>
      </c>
      <c r="D12" s="15" t="s">
        <v>43</v>
      </c>
      <c r="E12" s="15"/>
      <c r="F12" s="10">
        <v>226790</v>
      </c>
      <c r="G12" s="9" t="s">
        <v>323</v>
      </c>
      <c r="H12" s="9">
        <v>1</v>
      </c>
      <c r="I12" s="10">
        <v>304535</v>
      </c>
      <c r="J12" s="11">
        <v>6</v>
      </c>
      <c r="K12" s="144"/>
      <c r="L12" s="9" t="s">
        <v>325</v>
      </c>
      <c r="M12" s="9">
        <v>7</v>
      </c>
      <c r="N12" s="10">
        <v>231614</v>
      </c>
      <c r="O12" s="11">
        <v>1</v>
      </c>
      <c r="P12" s="144"/>
      <c r="Q12" s="10">
        <v>44804</v>
      </c>
      <c r="R12" s="9"/>
      <c r="S12" s="9"/>
      <c r="T12" s="10"/>
      <c r="U12" s="9"/>
      <c r="V12" s="144"/>
      <c r="W12" s="9"/>
      <c r="X12" s="9"/>
      <c r="Y12" s="10"/>
      <c r="Z12" s="11"/>
      <c r="AA12" s="12"/>
      <c r="AB12" s="12" t="e">
        <f>SUM(#REF!+AA12)</f>
        <v>#REF!</v>
      </c>
      <c r="AC12" s="144"/>
      <c r="AD12" s="10">
        <v>226790</v>
      </c>
      <c r="AE12" s="9" t="s">
        <v>324</v>
      </c>
      <c r="AF12" s="9">
        <v>1</v>
      </c>
      <c r="AG12" s="10">
        <v>235675</v>
      </c>
      <c r="AH12" s="11">
        <v>1</v>
      </c>
      <c r="AI12" s="144"/>
      <c r="AJ12" s="11" t="s">
        <v>323</v>
      </c>
      <c r="AK12" s="9">
        <v>3</v>
      </c>
      <c r="AL12" s="10" t="s">
        <v>344</v>
      </c>
      <c r="AM12" s="9"/>
      <c r="AN12" s="12"/>
      <c r="AO12" s="403"/>
      <c r="AP12" s="321" t="e">
        <f>SUM(#REF!+#REF!)</f>
        <v>#REF!</v>
      </c>
      <c r="AQ12" s="26"/>
      <c r="AR12" s="30"/>
      <c r="AS12" s="30"/>
      <c r="AT12" s="69"/>
      <c r="AU12" s="32"/>
      <c r="AV12" s="30"/>
      <c r="AW12" s="57"/>
      <c r="AX12" s="26"/>
      <c r="AY12" s="57" t="e">
        <f>SUM(#REF!+#REF!+#REF!)</f>
        <v>#REF!</v>
      </c>
      <c r="AZ12" s="57"/>
      <c r="BA12" s="26"/>
    </row>
    <row r="13" spans="1:53" s="13" customFormat="1" ht="15.75" customHeight="1">
      <c r="A13" s="114"/>
      <c r="B13" s="10"/>
      <c r="C13" s="15"/>
      <c r="D13" s="15"/>
      <c r="E13" s="15"/>
      <c r="F13" s="10"/>
      <c r="G13" s="9"/>
      <c r="H13" s="9"/>
      <c r="I13" s="10"/>
      <c r="J13" s="11"/>
      <c r="K13" s="144"/>
      <c r="L13" s="9"/>
      <c r="M13" s="9"/>
      <c r="N13" s="10"/>
      <c r="O13" s="11"/>
      <c r="P13" s="144"/>
      <c r="Q13" s="10"/>
      <c r="R13" s="9"/>
      <c r="S13" s="9"/>
      <c r="T13" s="10"/>
      <c r="U13" s="9"/>
      <c r="V13" s="144"/>
      <c r="W13" s="9"/>
      <c r="X13" s="9"/>
      <c r="Y13" s="10"/>
      <c r="Z13" s="11"/>
      <c r="AA13" s="12"/>
      <c r="AB13" s="12"/>
      <c r="AC13" s="144"/>
      <c r="AD13" s="10"/>
      <c r="AE13" s="9"/>
      <c r="AF13" s="9"/>
      <c r="AG13" s="10"/>
      <c r="AH13" s="11"/>
      <c r="AI13" s="144"/>
      <c r="AJ13" s="11"/>
      <c r="AK13" s="9"/>
      <c r="AL13" s="10"/>
      <c r="AM13" s="11"/>
      <c r="AN13" s="12"/>
      <c r="AO13" s="403"/>
      <c r="AP13" s="321"/>
      <c r="AQ13" s="26"/>
      <c r="AR13" s="30"/>
      <c r="AS13" s="30"/>
      <c r="AT13" s="69"/>
      <c r="AU13" s="32"/>
      <c r="AV13" s="30"/>
      <c r="AW13" s="57"/>
      <c r="AX13" s="26"/>
      <c r="AY13" s="57"/>
      <c r="AZ13" s="57"/>
      <c r="BA13" s="26"/>
    </row>
    <row r="14" spans="1:53" s="13" customFormat="1" ht="15.75" customHeight="1">
      <c r="A14" s="114">
        <v>56</v>
      </c>
      <c r="B14" s="10" t="s">
        <v>262</v>
      </c>
      <c r="C14" s="15" t="s">
        <v>253</v>
      </c>
      <c r="D14" s="15" t="s">
        <v>254</v>
      </c>
      <c r="E14" s="15"/>
      <c r="F14" s="104"/>
      <c r="G14" s="103"/>
      <c r="H14" s="103"/>
      <c r="I14" s="104"/>
      <c r="J14" s="103"/>
      <c r="K14" s="166"/>
      <c r="L14" s="103"/>
      <c r="M14" s="103"/>
      <c r="N14" s="104"/>
      <c r="O14" s="103"/>
      <c r="P14" s="166"/>
      <c r="Q14" s="104"/>
      <c r="R14" s="103"/>
      <c r="S14" s="103"/>
      <c r="T14" s="104"/>
      <c r="U14" s="103"/>
      <c r="V14" s="166"/>
      <c r="W14" s="103"/>
      <c r="X14" s="103"/>
      <c r="Y14" s="104"/>
      <c r="Z14" s="103"/>
      <c r="AA14" s="108"/>
      <c r="AB14" s="108">
        <f>SUM(G14+Z14)</f>
        <v>0</v>
      </c>
      <c r="AC14" s="166"/>
      <c r="AD14" s="10">
        <v>225380</v>
      </c>
      <c r="AE14" s="9" t="s">
        <v>325</v>
      </c>
      <c r="AF14" s="9">
        <v>3</v>
      </c>
      <c r="AG14" s="10">
        <v>232970</v>
      </c>
      <c r="AH14" s="11">
        <v>3</v>
      </c>
      <c r="AI14" s="144"/>
      <c r="AJ14" s="11" t="s">
        <v>324</v>
      </c>
      <c r="AK14" s="9">
        <v>1</v>
      </c>
      <c r="AL14" s="10">
        <v>231335</v>
      </c>
      <c r="AM14" s="11">
        <v>1</v>
      </c>
      <c r="AN14" s="12"/>
      <c r="AO14" s="403"/>
      <c r="AP14" s="321" t="e">
        <f>SUM(#REF!+#REF!)</f>
        <v>#REF!</v>
      </c>
      <c r="AQ14" s="26"/>
      <c r="AR14" s="30"/>
      <c r="AS14" s="30"/>
      <c r="AT14" s="69"/>
      <c r="AU14" s="32"/>
      <c r="AV14" s="30"/>
      <c r="AW14" s="57"/>
      <c r="AX14" s="26"/>
      <c r="AY14" s="57" t="e">
        <f>SUM(AP14+AW14)</f>
        <v>#REF!</v>
      </c>
      <c r="AZ14" s="57"/>
      <c r="BA14" s="26"/>
    </row>
    <row r="15" spans="1:53" s="13" customFormat="1" ht="15.75" customHeight="1">
      <c r="A15" s="114">
        <v>28</v>
      </c>
      <c r="B15" s="10" t="s">
        <v>29</v>
      </c>
      <c r="C15" s="15" t="s">
        <v>45</v>
      </c>
      <c r="D15" s="15" t="s">
        <v>46</v>
      </c>
      <c r="E15" s="15"/>
      <c r="F15" s="10">
        <v>228020</v>
      </c>
      <c r="G15" s="9" t="s">
        <v>323</v>
      </c>
      <c r="H15" s="9">
        <v>3</v>
      </c>
      <c r="I15" s="10">
        <v>234578</v>
      </c>
      <c r="J15" s="11">
        <v>2</v>
      </c>
      <c r="K15" s="144"/>
      <c r="L15" s="9" t="s">
        <v>323</v>
      </c>
      <c r="M15" s="9">
        <v>2</v>
      </c>
      <c r="N15" s="10">
        <v>229139</v>
      </c>
      <c r="O15" s="11">
        <v>6</v>
      </c>
      <c r="P15" s="144"/>
      <c r="Q15" s="10">
        <v>45542</v>
      </c>
      <c r="R15" s="9"/>
      <c r="S15" s="9"/>
      <c r="T15" s="10"/>
      <c r="U15" s="9"/>
      <c r="V15" s="144"/>
      <c r="W15" s="9"/>
      <c r="X15" s="9"/>
      <c r="Y15" s="10"/>
      <c r="Z15" s="11"/>
      <c r="AA15" s="12"/>
      <c r="AB15" s="12" t="e">
        <f>SUM(#REF!+AA15)</f>
        <v>#REF!</v>
      </c>
      <c r="AC15" s="144"/>
      <c r="AD15" s="10">
        <v>228020</v>
      </c>
      <c r="AE15" s="9" t="s">
        <v>325</v>
      </c>
      <c r="AF15" s="9">
        <v>6</v>
      </c>
      <c r="AG15" s="10">
        <v>233706</v>
      </c>
      <c r="AH15" s="11">
        <v>4</v>
      </c>
      <c r="AI15" s="144"/>
      <c r="AJ15" s="11" t="s">
        <v>324</v>
      </c>
      <c r="AK15" s="9">
        <v>2</v>
      </c>
      <c r="AL15" s="10">
        <v>231410</v>
      </c>
      <c r="AM15" s="9">
        <v>2</v>
      </c>
      <c r="AN15" s="12"/>
      <c r="AO15" s="403"/>
      <c r="AP15" s="321" t="e">
        <f>SUM(#REF!+#REF!)</f>
        <v>#REF!</v>
      </c>
      <c r="AQ15" s="26"/>
      <c r="AR15" s="30"/>
      <c r="AS15" s="30"/>
      <c r="AT15" s="30"/>
      <c r="AU15" s="32"/>
      <c r="AV15" s="30"/>
      <c r="AW15" s="57"/>
      <c r="AX15" s="26"/>
      <c r="AY15" s="57" t="e">
        <f>SUM(#REF!+#REF!+#REF!)</f>
        <v>#REF!</v>
      </c>
      <c r="AZ15" s="57"/>
      <c r="BA15" s="26"/>
    </row>
    <row r="16" spans="1:53" s="13" customFormat="1" ht="15.75" customHeight="1">
      <c r="A16" s="114">
        <v>52</v>
      </c>
      <c r="B16" s="10" t="s">
        <v>261</v>
      </c>
      <c r="C16" s="15" t="s">
        <v>245</v>
      </c>
      <c r="D16" s="15" t="s">
        <v>246</v>
      </c>
      <c r="E16" s="15"/>
      <c r="F16" s="10">
        <v>229129</v>
      </c>
      <c r="G16" s="9" t="s">
        <v>12</v>
      </c>
      <c r="H16" s="9">
        <v>6</v>
      </c>
      <c r="I16" s="10">
        <v>240355</v>
      </c>
      <c r="J16" s="11">
        <v>1</v>
      </c>
      <c r="K16" s="144"/>
      <c r="L16" s="9" t="s">
        <v>326</v>
      </c>
      <c r="M16" s="9">
        <v>5</v>
      </c>
      <c r="N16" s="10">
        <v>229129</v>
      </c>
      <c r="O16" s="11">
        <v>1</v>
      </c>
      <c r="P16" s="144"/>
      <c r="Q16" s="10">
        <v>46000</v>
      </c>
      <c r="R16" s="9"/>
      <c r="S16" s="9"/>
      <c r="T16" s="10"/>
      <c r="U16" s="9"/>
      <c r="V16" s="144"/>
      <c r="W16" s="9"/>
      <c r="X16" s="9"/>
      <c r="Y16" s="10"/>
      <c r="Z16" s="11"/>
      <c r="AA16" s="12"/>
      <c r="AB16" s="12" t="e">
        <f>SUM(G16+Z16)</f>
        <v>#VALUE!</v>
      </c>
      <c r="AC16" s="144"/>
      <c r="AD16" s="10">
        <v>229129</v>
      </c>
      <c r="AE16" s="9" t="s">
        <v>323</v>
      </c>
      <c r="AF16" s="9">
        <v>6</v>
      </c>
      <c r="AG16" s="10">
        <v>237674</v>
      </c>
      <c r="AH16" s="11">
        <v>4</v>
      </c>
      <c r="AI16" s="144"/>
      <c r="AJ16" s="11" t="s">
        <v>324</v>
      </c>
      <c r="AK16" s="9">
        <v>6</v>
      </c>
      <c r="AL16" s="10">
        <v>231420</v>
      </c>
      <c r="AM16" s="11">
        <v>3</v>
      </c>
      <c r="AN16" s="12"/>
      <c r="AO16" s="403"/>
      <c r="AP16" s="321" t="e">
        <f>SUM(#REF!+#REF!)</f>
        <v>#REF!</v>
      </c>
      <c r="AQ16" s="26"/>
      <c r="AR16" s="30"/>
      <c r="AS16" s="30"/>
      <c r="AT16" s="30"/>
      <c r="AU16" s="32"/>
      <c r="AV16" s="30"/>
      <c r="AW16" s="57"/>
      <c r="AX16" s="26"/>
      <c r="AY16" s="57" t="e">
        <f>SUM(AP16+AW16)</f>
        <v>#REF!</v>
      </c>
      <c r="AZ16" s="57"/>
      <c r="BA16" s="26"/>
    </row>
    <row r="17" spans="1:53" s="13" customFormat="1" ht="15.75" customHeight="1">
      <c r="A17" s="114">
        <v>38</v>
      </c>
      <c r="B17" s="10" t="s">
        <v>34</v>
      </c>
      <c r="C17" s="15" t="s">
        <v>74</v>
      </c>
      <c r="D17" s="15" t="s">
        <v>133</v>
      </c>
      <c r="E17" s="15"/>
      <c r="F17" s="10">
        <v>227100</v>
      </c>
      <c r="G17" s="9" t="s">
        <v>324</v>
      </c>
      <c r="H17" s="9">
        <v>5</v>
      </c>
      <c r="I17" s="10">
        <v>236607</v>
      </c>
      <c r="J17" s="11">
        <v>4</v>
      </c>
      <c r="K17" s="166"/>
      <c r="L17" s="9" t="s">
        <v>324</v>
      </c>
      <c r="M17" s="9">
        <v>3</v>
      </c>
      <c r="N17" s="10">
        <v>232849</v>
      </c>
      <c r="O17" s="11">
        <v>4</v>
      </c>
      <c r="P17" s="166"/>
      <c r="Q17" s="10">
        <v>44100</v>
      </c>
      <c r="R17" s="9"/>
      <c r="S17" s="9"/>
      <c r="T17" s="10"/>
      <c r="U17" s="9"/>
      <c r="V17" s="144"/>
      <c r="W17" s="9"/>
      <c r="X17" s="9"/>
      <c r="Y17" s="10"/>
      <c r="Z17" s="11"/>
      <c r="AA17" s="12"/>
      <c r="AB17" s="12" t="e">
        <f>SUM(#REF!+AA17)</f>
        <v>#REF!</v>
      </c>
      <c r="AC17" s="144"/>
      <c r="AD17" s="10">
        <v>227100</v>
      </c>
      <c r="AE17" s="9" t="s">
        <v>323</v>
      </c>
      <c r="AF17" s="9">
        <v>3</v>
      </c>
      <c r="AG17" s="10">
        <v>237508</v>
      </c>
      <c r="AH17" s="11">
        <v>3</v>
      </c>
      <c r="AI17" s="144"/>
      <c r="AJ17" s="11" t="s">
        <v>324</v>
      </c>
      <c r="AK17" s="9">
        <v>5</v>
      </c>
      <c r="AL17" s="10">
        <v>231718</v>
      </c>
      <c r="AM17" s="9">
        <v>4</v>
      </c>
      <c r="AN17" s="12"/>
      <c r="AO17" s="403"/>
      <c r="AP17" s="321" t="e">
        <f>SUM(#REF!+#REF!)</f>
        <v>#REF!</v>
      </c>
      <c r="AQ17" s="26"/>
      <c r="AR17" s="30"/>
      <c r="AS17" s="30"/>
      <c r="AT17" s="30"/>
      <c r="AU17" s="32"/>
      <c r="AV17" s="30"/>
      <c r="AW17" s="57"/>
      <c r="AX17" s="26"/>
      <c r="AY17" s="57" t="e">
        <f>SUM(AP17+AW17)</f>
        <v>#REF!</v>
      </c>
      <c r="AZ17" s="57"/>
      <c r="BA17" s="26"/>
    </row>
    <row r="18" spans="1:53" s="13" customFormat="1" ht="15.75" customHeight="1">
      <c r="A18" s="114">
        <v>8</v>
      </c>
      <c r="B18" s="10" t="s">
        <v>36</v>
      </c>
      <c r="C18" s="15" t="s">
        <v>37</v>
      </c>
      <c r="D18" s="15" t="s">
        <v>30</v>
      </c>
      <c r="E18" s="15"/>
      <c r="F18" s="10">
        <v>227700</v>
      </c>
      <c r="G18" s="9" t="s">
        <v>325</v>
      </c>
      <c r="H18" s="9">
        <v>3</v>
      </c>
      <c r="I18" s="10">
        <v>249943</v>
      </c>
      <c r="J18" s="11">
        <v>5</v>
      </c>
      <c r="K18" s="144"/>
      <c r="L18" s="9" t="s">
        <v>325</v>
      </c>
      <c r="M18" s="9">
        <v>5</v>
      </c>
      <c r="N18" s="10">
        <v>232662</v>
      </c>
      <c r="O18" s="11">
        <v>3</v>
      </c>
      <c r="P18" s="144"/>
      <c r="Q18" s="10">
        <v>46800</v>
      </c>
      <c r="R18" s="9"/>
      <c r="S18" s="9"/>
      <c r="T18" s="10"/>
      <c r="U18" s="9"/>
      <c r="V18" s="144"/>
      <c r="W18" s="9"/>
      <c r="X18" s="9"/>
      <c r="Y18" s="10"/>
      <c r="Z18" s="11"/>
      <c r="AA18" s="12"/>
      <c r="AB18" s="12" t="e">
        <f>SUM(#REF!+AA18)</f>
        <v>#REF!</v>
      </c>
      <c r="AC18" s="144"/>
      <c r="AD18" s="10">
        <v>227700</v>
      </c>
      <c r="AE18" s="9" t="s">
        <v>324</v>
      </c>
      <c r="AF18" s="9">
        <v>4</v>
      </c>
      <c r="AG18" s="10">
        <v>236172</v>
      </c>
      <c r="AH18" s="11">
        <v>3</v>
      </c>
      <c r="AI18" s="144"/>
      <c r="AJ18" s="11" t="s">
        <v>324</v>
      </c>
      <c r="AK18" s="9">
        <v>3</v>
      </c>
      <c r="AL18" s="10">
        <v>232054</v>
      </c>
      <c r="AM18" s="9">
        <v>5</v>
      </c>
      <c r="AN18" s="12"/>
      <c r="AO18" s="403"/>
      <c r="AP18" s="146" t="e">
        <f>SUM(#REF!+#REF!)</f>
        <v>#REF!</v>
      </c>
      <c r="AQ18" s="26"/>
      <c r="AR18" s="9"/>
      <c r="AS18" s="9"/>
      <c r="AT18" s="9"/>
      <c r="AU18" s="10"/>
      <c r="AV18" s="9"/>
      <c r="AW18" s="12"/>
      <c r="AX18" s="26"/>
      <c r="AY18" s="12" t="e">
        <f>SUM(#REF!+#REF!+#REF!)</f>
        <v>#REF!</v>
      </c>
      <c r="AZ18" s="57"/>
      <c r="BA18" s="26"/>
    </row>
    <row r="19" spans="1:53" s="13" customFormat="1" ht="15.75" customHeight="1">
      <c r="A19" s="114">
        <v>22</v>
      </c>
      <c r="B19" s="10" t="s">
        <v>29</v>
      </c>
      <c r="C19" s="15" t="s">
        <v>42</v>
      </c>
      <c r="D19" s="15" t="s">
        <v>112</v>
      </c>
      <c r="E19" s="15"/>
      <c r="F19" s="10">
        <v>228975</v>
      </c>
      <c r="G19" s="9" t="s">
        <v>323</v>
      </c>
      <c r="H19" s="9">
        <v>5</v>
      </c>
      <c r="I19" s="10">
        <v>236293</v>
      </c>
      <c r="J19" s="11">
        <v>3</v>
      </c>
      <c r="K19" s="144"/>
      <c r="L19" s="9" t="s">
        <v>324</v>
      </c>
      <c r="M19" s="9">
        <v>1</v>
      </c>
      <c r="N19" s="10">
        <v>235436</v>
      </c>
      <c r="O19" s="11">
        <v>5</v>
      </c>
      <c r="P19" s="144"/>
      <c r="Q19" s="10">
        <v>46698</v>
      </c>
      <c r="R19" s="9"/>
      <c r="S19" s="9"/>
      <c r="T19" s="10"/>
      <c r="U19" s="9"/>
      <c r="V19" s="144"/>
      <c r="W19" s="9"/>
      <c r="X19" s="9"/>
      <c r="Y19" s="10"/>
      <c r="Z19" s="11"/>
      <c r="AA19" s="12"/>
      <c r="AB19" s="12" t="e">
        <f>SUM(#REF!+AA19)</f>
        <v>#REF!</v>
      </c>
      <c r="AC19" s="144"/>
      <c r="AD19" s="10">
        <v>228975</v>
      </c>
      <c r="AE19" s="9" t="s">
        <v>324</v>
      </c>
      <c r="AF19" s="9">
        <v>3</v>
      </c>
      <c r="AG19" s="10">
        <v>236813</v>
      </c>
      <c r="AH19" s="11">
        <v>4</v>
      </c>
      <c r="AI19" s="144"/>
      <c r="AJ19" s="11" t="s">
        <v>324</v>
      </c>
      <c r="AK19" s="9">
        <v>4</v>
      </c>
      <c r="AL19" s="10">
        <v>233964</v>
      </c>
      <c r="AM19" s="11">
        <v>6</v>
      </c>
      <c r="AN19" s="12"/>
      <c r="AO19" s="403"/>
      <c r="AP19" s="321" t="e">
        <f>SUM(#REF!+#REF!)</f>
        <v>#REF!</v>
      </c>
      <c r="AQ19" s="26"/>
      <c r="AR19" s="30"/>
      <c r="AS19" s="30"/>
      <c r="AT19" s="30"/>
      <c r="AU19" s="32"/>
      <c r="AV19" s="30"/>
      <c r="AW19" s="57"/>
      <c r="AX19" s="26"/>
      <c r="AY19" s="57" t="e">
        <f>SUM(#REF!+#REF!+#REF!)</f>
        <v>#REF!</v>
      </c>
      <c r="AZ19" s="57"/>
      <c r="BA19" s="26"/>
    </row>
    <row r="20" spans="1:53" s="13" customFormat="1" ht="15.75" customHeight="1">
      <c r="A20" s="114"/>
      <c r="B20" s="10"/>
      <c r="C20" s="15"/>
      <c r="D20" s="15"/>
      <c r="E20" s="15"/>
      <c r="F20" s="10"/>
      <c r="G20" s="9"/>
      <c r="H20" s="9"/>
      <c r="I20" s="10"/>
      <c r="J20" s="11"/>
      <c r="K20" s="144"/>
      <c r="L20" s="9"/>
      <c r="M20" s="9"/>
      <c r="N20" s="10"/>
      <c r="O20" s="11"/>
      <c r="P20" s="144"/>
      <c r="Q20" s="10"/>
      <c r="R20" s="9"/>
      <c r="S20" s="9"/>
      <c r="T20" s="10"/>
      <c r="U20" s="9"/>
      <c r="V20" s="144"/>
      <c r="W20" s="9"/>
      <c r="X20" s="9"/>
      <c r="Y20" s="10"/>
      <c r="Z20" s="11"/>
      <c r="AA20" s="12"/>
      <c r="AB20" s="12"/>
      <c r="AC20" s="144"/>
      <c r="AD20" s="10"/>
      <c r="AE20" s="9"/>
      <c r="AF20" s="9"/>
      <c r="AG20" s="10"/>
      <c r="AH20" s="11"/>
      <c r="AI20" s="144"/>
      <c r="AJ20" s="11"/>
      <c r="AK20" s="9"/>
      <c r="AL20" s="10"/>
      <c r="AM20" s="11"/>
      <c r="AN20" s="12"/>
      <c r="AO20" s="403"/>
      <c r="AP20" s="321"/>
      <c r="AQ20" s="26"/>
      <c r="AR20" s="30"/>
      <c r="AS20" s="30"/>
      <c r="AT20" s="30"/>
      <c r="AU20" s="32"/>
      <c r="AV20" s="30"/>
      <c r="AW20" s="57"/>
      <c r="AX20" s="26"/>
      <c r="AY20" s="57"/>
      <c r="AZ20" s="57"/>
      <c r="BA20" s="26"/>
    </row>
    <row r="21" spans="1:53" s="13" customFormat="1" ht="15.75" customHeight="1">
      <c r="A21" s="114">
        <v>58</v>
      </c>
      <c r="B21" s="10" t="s">
        <v>262</v>
      </c>
      <c r="C21" s="15" t="s">
        <v>257</v>
      </c>
      <c r="D21" s="15" t="s">
        <v>258</v>
      </c>
      <c r="E21" s="15"/>
      <c r="F21" s="104"/>
      <c r="G21" s="103"/>
      <c r="H21" s="103"/>
      <c r="I21" s="104"/>
      <c r="J21" s="103"/>
      <c r="K21" s="166"/>
      <c r="L21" s="103"/>
      <c r="M21" s="103"/>
      <c r="N21" s="104"/>
      <c r="O21" s="103"/>
      <c r="P21" s="166"/>
      <c r="Q21" s="104"/>
      <c r="R21" s="103"/>
      <c r="S21" s="103"/>
      <c r="T21" s="104"/>
      <c r="U21" s="103"/>
      <c r="V21" s="166"/>
      <c r="W21" s="103"/>
      <c r="X21" s="103"/>
      <c r="Y21" s="104"/>
      <c r="Z21" s="103"/>
      <c r="AA21" s="108"/>
      <c r="AB21" s="108">
        <f>SUM(G21+Z21)</f>
        <v>0</v>
      </c>
      <c r="AC21" s="166"/>
      <c r="AD21" s="10">
        <v>230036</v>
      </c>
      <c r="AE21" s="9" t="s">
        <v>324</v>
      </c>
      <c r="AF21" s="9">
        <v>6</v>
      </c>
      <c r="AG21" s="10">
        <v>237164</v>
      </c>
      <c r="AH21" s="11">
        <v>5</v>
      </c>
      <c r="AI21" s="144"/>
      <c r="AJ21" s="11" t="s">
        <v>325</v>
      </c>
      <c r="AK21" s="9">
        <v>2</v>
      </c>
      <c r="AL21" s="10">
        <v>234406</v>
      </c>
      <c r="AM21" s="11">
        <v>1</v>
      </c>
      <c r="AN21" s="12"/>
      <c r="AO21" s="403"/>
      <c r="AP21" s="321" t="e">
        <f>SUM(#REF!+#REF!)</f>
        <v>#REF!</v>
      </c>
      <c r="AQ21" s="26"/>
      <c r="AR21" s="30"/>
      <c r="AS21" s="30"/>
      <c r="AT21" s="69"/>
      <c r="AU21" s="32"/>
      <c r="AV21" s="30"/>
      <c r="AW21" s="57"/>
      <c r="AX21" s="26"/>
      <c r="AY21" s="57" t="e">
        <f>SUM(AP21+AW21)</f>
        <v>#REF!</v>
      </c>
      <c r="AZ21" s="57"/>
      <c r="BA21" s="26"/>
    </row>
    <row r="22" spans="1:53" s="13" customFormat="1" ht="15.75" customHeight="1">
      <c r="A22" s="114">
        <v>15</v>
      </c>
      <c r="B22" s="10" t="s">
        <v>34</v>
      </c>
      <c r="C22" s="15" t="s">
        <v>40</v>
      </c>
      <c r="D22" s="15" t="s">
        <v>41</v>
      </c>
      <c r="E22" s="15"/>
      <c r="F22" s="10">
        <v>227900</v>
      </c>
      <c r="G22" s="9" t="s">
        <v>324</v>
      </c>
      <c r="H22" s="9">
        <v>3</v>
      </c>
      <c r="I22" s="10">
        <v>236974</v>
      </c>
      <c r="J22" s="11">
        <v>5</v>
      </c>
      <c r="K22" s="144"/>
      <c r="L22" s="9" t="s">
        <v>325</v>
      </c>
      <c r="M22" s="9">
        <v>1</v>
      </c>
      <c r="N22" s="10">
        <v>232426</v>
      </c>
      <c r="O22" s="11">
        <v>2</v>
      </c>
      <c r="P22" s="144"/>
      <c r="Q22" s="10">
        <v>46200</v>
      </c>
      <c r="R22" s="9"/>
      <c r="S22" s="9"/>
      <c r="T22" s="10"/>
      <c r="U22" s="9"/>
      <c r="V22" s="144"/>
      <c r="W22" s="9"/>
      <c r="X22" s="9"/>
      <c r="Y22" s="10"/>
      <c r="Z22" s="11"/>
      <c r="AA22" s="12"/>
      <c r="AB22" s="12" t="e">
        <f>SUM(#REF!+AA22)</f>
        <v>#REF!</v>
      </c>
      <c r="AC22" s="144"/>
      <c r="AD22" s="10">
        <v>227900</v>
      </c>
      <c r="AE22" s="9" t="s">
        <v>325</v>
      </c>
      <c r="AF22" s="9">
        <v>4</v>
      </c>
      <c r="AG22" s="10">
        <v>234434</v>
      </c>
      <c r="AH22" s="11">
        <v>5</v>
      </c>
      <c r="AI22" s="144"/>
      <c r="AJ22" s="11" t="s">
        <v>325</v>
      </c>
      <c r="AK22" s="9">
        <v>1</v>
      </c>
      <c r="AL22" s="10">
        <v>234557</v>
      </c>
      <c r="AM22" s="9">
        <v>2</v>
      </c>
      <c r="AN22" s="12"/>
      <c r="AO22" s="403"/>
      <c r="AP22" s="321" t="e">
        <f>SUM(#REF!+#REF!)</f>
        <v>#REF!</v>
      </c>
      <c r="AQ22" s="26"/>
      <c r="AR22" s="30"/>
      <c r="AS22" s="30"/>
      <c r="AT22" s="30"/>
      <c r="AU22" s="32"/>
      <c r="AV22" s="30"/>
      <c r="AW22" s="57"/>
      <c r="AX22" s="26"/>
      <c r="AY22" s="57" t="e">
        <f>SUM(#REF!+#REF!+#REF!)</f>
        <v>#REF!</v>
      </c>
      <c r="AZ22" s="57"/>
      <c r="BA22" s="26"/>
    </row>
    <row r="23" spans="1:53" s="13" customFormat="1" ht="15.75" customHeight="1">
      <c r="A23" s="114">
        <v>57</v>
      </c>
      <c r="B23" s="10" t="s">
        <v>262</v>
      </c>
      <c r="C23" s="15" t="s">
        <v>255</v>
      </c>
      <c r="D23" s="15" t="s">
        <v>256</v>
      </c>
      <c r="E23" s="15"/>
      <c r="F23" s="104"/>
      <c r="G23" s="103"/>
      <c r="H23" s="103"/>
      <c r="I23" s="104"/>
      <c r="J23" s="103"/>
      <c r="K23" s="166"/>
      <c r="L23" s="103"/>
      <c r="M23" s="103"/>
      <c r="N23" s="104"/>
      <c r="O23" s="103"/>
      <c r="P23" s="166"/>
      <c r="Q23" s="104"/>
      <c r="R23" s="103"/>
      <c r="S23" s="103"/>
      <c r="T23" s="104"/>
      <c r="U23" s="103"/>
      <c r="V23" s="166"/>
      <c r="W23" s="103"/>
      <c r="X23" s="103"/>
      <c r="Y23" s="104"/>
      <c r="Z23" s="103"/>
      <c r="AA23" s="108"/>
      <c r="AB23" s="108">
        <f>SUM(G23+Z23)</f>
        <v>0</v>
      </c>
      <c r="AC23" s="166"/>
      <c r="AD23" s="10">
        <v>229241</v>
      </c>
      <c r="AE23" s="9" t="s">
        <v>323</v>
      </c>
      <c r="AF23" s="9">
        <v>5</v>
      </c>
      <c r="AG23" s="10">
        <v>238255</v>
      </c>
      <c r="AH23" s="11">
        <v>5</v>
      </c>
      <c r="AI23" s="144"/>
      <c r="AJ23" s="11" t="s">
        <v>325</v>
      </c>
      <c r="AK23" s="9">
        <v>3</v>
      </c>
      <c r="AL23" s="10">
        <v>235310</v>
      </c>
      <c r="AM23" s="11">
        <v>3</v>
      </c>
      <c r="AN23" s="12"/>
      <c r="AO23" s="403"/>
      <c r="AP23" s="321" t="e">
        <f>SUM(#REF!+#REF!)</f>
        <v>#REF!</v>
      </c>
      <c r="AQ23" s="26"/>
      <c r="AR23" s="30"/>
      <c r="AS23" s="30"/>
      <c r="AT23" s="69"/>
      <c r="AU23" s="32"/>
      <c r="AV23" s="30"/>
      <c r="AW23" s="57"/>
      <c r="AX23" s="26"/>
      <c r="AY23" s="57" t="e">
        <f>SUM(AP23+AW23)</f>
        <v>#REF!</v>
      </c>
      <c r="AZ23" s="57"/>
      <c r="BA23" s="26"/>
    </row>
    <row r="24" spans="1:53" s="13" customFormat="1" ht="15.75" customHeight="1">
      <c r="A24" s="114">
        <v>24</v>
      </c>
      <c r="B24" s="10" t="s">
        <v>28</v>
      </c>
      <c r="C24" s="15" t="s">
        <v>115</v>
      </c>
      <c r="D24" s="15" t="s">
        <v>116</v>
      </c>
      <c r="E24" s="15"/>
      <c r="F24" s="10">
        <v>229910</v>
      </c>
      <c r="G24" s="9" t="s">
        <v>325</v>
      </c>
      <c r="H24" s="9">
        <v>1</v>
      </c>
      <c r="I24" s="10">
        <v>255021</v>
      </c>
      <c r="J24" s="11">
        <v>6</v>
      </c>
      <c r="K24" s="144"/>
      <c r="L24" s="9" t="s">
        <v>325</v>
      </c>
      <c r="M24" s="9">
        <v>6</v>
      </c>
      <c r="N24" s="10">
        <v>246606</v>
      </c>
      <c r="O24" s="11">
        <v>7</v>
      </c>
      <c r="P24" s="144"/>
      <c r="Q24" s="10">
        <v>47630</v>
      </c>
      <c r="R24" s="9"/>
      <c r="S24" s="9"/>
      <c r="T24" s="10"/>
      <c r="U24" s="9"/>
      <c r="V24" s="144"/>
      <c r="W24" s="9"/>
      <c r="X24" s="9"/>
      <c r="Y24" s="10"/>
      <c r="Z24" s="11"/>
      <c r="AA24" s="12"/>
      <c r="AB24" s="12" t="e">
        <f>SUM(#REF!+AA24)</f>
        <v>#REF!</v>
      </c>
      <c r="AC24" s="144"/>
      <c r="AD24" s="10">
        <v>229910</v>
      </c>
      <c r="AE24" s="9" t="s">
        <v>325</v>
      </c>
      <c r="AF24" s="9">
        <v>2</v>
      </c>
      <c r="AG24" s="10">
        <v>238672</v>
      </c>
      <c r="AH24" s="11">
        <v>6</v>
      </c>
      <c r="AI24" s="144"/>
      <c r="AJ24" s="11" t="s">
        <v>325</v>
      </c>
      <c r="AK24" s="9">
        <v>4</v>
      </c>
      <c r="AL24" s="10">
        <v>237485</v>
      </c>
      <c r="AM24" s="11">
        <v>4</v>
      </c>
      <c r="AN24" s="12"/>
      <c r="AO24" s="403"/>
      <c r="AP24" s="321" t="e">
        <f>SUM(#REF!+#REF!)</f>
        <v>#REF!</v>
      </c>
      <c r="AQ24" s="26"/>
      <c r="AR24" s="30"/>
      <c r="AS24" s="30"/>
      <c r="AT24" s="30"/>
      <c r="AU24" s="32"/>
      <c r="AV24" s="30"/>
      <c r="AW24" s="57"/>
      <c r="AX24" s="26"/>
      <c r="AY24" s="57" t="e">
        <f>SUM(#REF!+#REF!+#REF!)</f>
        <v>#REF!</v>
      </c>
      <c r="AZ24" s="57"/>
      <c r="BA24" s="26"/>
    </row>
    <row r="25" spans="1:53" s="13" customFormat="1" ht="15.75" customHeight="1">
      <c r="A25" s="114">
        <v>14</v>
      </c>
      <c r="B25" s="10" t="s">
        <v>34</v>
      </c>
      <c r="C25" s="15" t="s">
        <v>105</v>
      </c>
      <c r="D25" s="15" t="s">
        <v>41</v>
      </c>
      <c r="E25" s="15"/>
      <c r="F25" s="10">
        <v>230100</v>
      </c>
      <c r="G25" s="9" t="s">
        <v>324</v>
      </c>
      <c r="H25" s="9">
        <v>2</v>
      </c>
      <c r="I25" s="10">
        <v>239944</v>
      </c>
      <c r="J25" s="11">
        <v>6</v>
      </c>
      <c r="K25" s="144"/>
      <c r="L25" s="9" t="s">
        <v>325</v>
      </c>
      <c r="M25" s="9">
        <v>2</v>
      </c>
      <c r="N25" s="10">
        <v>234950</v>
      </c>
      <c r="O25" s="11">
        <v>5</v>
      </c>
      <c r="P25" s="144"/>
      <c r="Q25" s="10">
        <v>48100</v>
      </c>
      <c r="R25" s="9"/>
      <c r="S25" s="9"/>
      <c r="T25" s="10"/>
      <c r="U25" s="9"/>
      <c r="V25" s="144"/>
      <c r="W25" s="9"/>
      <c r="X25" s="9"/>
      <c r="Y25" s="10"/>
      <c r="Z25" s="11"/>
      <c r="AA25" s="12"/>
      <c r="AB25" s="12" t="e">
        <f>SUM(#REF!+AA25)</f>
        <v>#REF!</v>
      </c>
      <c r="AC25" s="144"/>
      <c r="AD25" s="10">
        <v>230100</v>
      </c>
      <c r="AE25" s="9" t="s">
        <v>323</v>
      </c>
      <c r="AF25" s="9">
        <v>2</v>
      </c>
      <c r="AG25" s="10">
        <v>240593</v>
      </c>
      <c r="AH25" s="11">
        <v>6</v>
      </c>
      <c r="AI25" s="144"/>
      <c r="AJ25" s="11" t="s">
        <v>325</v>
      </c>
      <c r="AK25" s="9">
        <v>5</v>
      </c>
      <c r="AL25" s="10">
        <v>259268</v>
      </c>
      <c r="AM25" s="9">
        <v>5</v>
      </c>
      <c r="AN25" s="12"/>
      <c r="AO25" s="403"/>
      <c r="AP25" s="321" t="e">
        <f>SUM(#REF!+#REF!)</f>
        <v>#REF!</v>
      </c>
      <c r="AQ25" s="26"/>
      <c r="AR25" s="30"/>
      <c r="AS25" s="30"/>
      <c r="AT25" s="30"/>
      <c r="AU25" s="32"/>
      <c r="AV25" s="30"/>
      <c r="AW25" s="57"/>
      <c r="AX25" s="26"/>
      <c r="AY25" s="57" t="e">
        <f>SUM(#REF!+#REF!+#REF!)</f>
        <v>#REF!</v>
      </c>
      <c r="AZ25" s="57"/>
      <c r="BA25" s="26"/>
    </row>
    <row r="26" spans="1:53" s="13" customFormat="1" ht="15.75" customHeight="1">
      <c r="A26" s="114">
        <v>20</v>
      </c>
      <c r="B26" s="10" t="s">
        <v>29</v>
      </c>
      <c r="C26" s="15" t="s">
        <v>42</v>
      </c>
      <c r="D26" s="15" t="s">
        <v>89</v>
      </c>
      <c r="E26" s="15"/>
      <c r="F26" s="10">
        <v>229292</v>
      </c>
      <c r="G26" s="9" t="s">
        <v>324</v>
      </c>
      <c r="H26" s="9">
        <v>4</v>
      </c>
      <c r="I26" s="10">
        <v>242378</v>
      </c>
      <c r="J26" s="11">
        <v>7</v>
      </c>
      <c r="K26" s="144"/>
      <c r="L26" s="9" t="s">
        <v>325</v>
      </c>
      <c r="M26" s="9">
        <v>3</v>
      </c>
      <c r="N26" s="10">
        <v>234787</v>
      </c>
      <c r="O26" s="11">
        <v>4</v>
      </c>
      <c r="P26" s="144"/>
      <c r="Q26" s="10">
        <v>47425</v>
      </c>
      <c r="R26" s="9"/>
      <c r="S26" s="9"/>
      <c r="T26" s="10"/>
      <c r="U26" s="9"/>
      <c r="V26" s="144"/>
      <c r="W26" s="9"/>
      <c r="X26" s="9"/>
      <c r="Y26" s="10"/>
      <c r="Z26" s="11"/>
      <c r="AA26" s="12"/>
      <c r="AB26" s="12" t="e">
        <f>SUM(#REF!+AA26)</f>
        <v>#REF!</v>
      </c>
      <c r="AC26" s="144"/>
      <c r="AD26" s="10">
        <v>229292</v>
      </c>
      <c r="AE26" s="9" t="s">
        <v>324</v>
      </c>
      <c r="AF26" s="9">
        <v>5</v>
      </c>
      <c r="AG26" s="10">
        <v>240915</v>
      </c>
      <c r="AH26" s="11">
        <v>6</v>
      </c>
      <c r="AI26" s="144"/>
      <c r="AJ26" s="11" t="s">
        <v>325</v>
      </c>
      <c r="AK26" s="9">
        <v>6</v>
      </c>
      <c r="AL26" s="10">
        <v>304681</v>
      </c>
      <c r="AM26" s="9">
        <v>6</v>
      </c>
      <c r="AN26" s="12"/>
      <c r="AO26" s="403"/>
      <c r="AP26" s="321" t="e">
        <f>SUM(#REF!+#REF!)</f>
        <v>#REF!</v>
      </c>
      <c r="AQ26" s="26"/>
      <c r="AR26" s="30"/>
      <c r="AS26" s="30"/>
      <c r="AT26" s="30"/>
      <c r="AU26" s="32"/>
      <c r="AV26" s="30"/>
      <c r="AW26" s="57"/>
      <c r="AX26" s="26"/>
      <c r="AY26" s="57" t="e">
        <f>SUM(#REF!+#REF!+#REF!)</f>
        <v>#REF!</v>
      </c>
      <c r="AZ26" s="57"/>
      <c r="BA26" s="26"/>
    </row>
    <row r="27" spans="1:53" s="13" customFormat="1" ht="15.75" customHeight="1">
      <c r="A27" s="114"/>
      <c r="B27" s="10"/>
      <c r="C27" s="15"/>
      <c r="D27" s="15"/>
      <c r="E27" s="15"/>
      <c r="F27" s="104"/>
      <c r="G27" s="103"/>
      <c r="H27" s="103"/>
      <c r="I27" s="104"/>
      <c r="J27" s="103"/>
      <c r="K27" s="166"/>
      <c r="L27" s="103"/>
      <c r="M27" s="103"/>
      <c r="N27" s="104"/>
      <c r="O27" s="103"/>
      <c r="P27" s="166"/>
      <c r="Q27" s="104"/>
      <c r="R27" s="103"/>
      <c r="S27" s="103"/>
      <c r="T27" s="104"/>
      <c r="U27" s="103"/>
      <c r="V27" s="166"/>
      <c r="W27" s="103"/>
      <c r="X27" s="103"/>
      <c r="Y27" s="104"/>
      <c r="Z27" s="103"/>
      <c r="AA27" s="108"/>
      <c r="AB27" s="108"/>
      <c r="AC27" s="166"/>
      <c r="AD27" s="10"/>
      <c r="AE27" s="9"/>
      <c r="AF27" s="9"/>
      <c r="AG27" s="10"/>
      <c r="AH27" s="11"/>
      <c r="AI27" s="144"/>
      <c r="AJ27" s="11"/>
      <c r="AK27" s="9"/>
      <c r="AL27" s="10"/>
      <c r="AM27" s="11"/>
      <c r="AN27" s="12"/>
      <c r="AO27" s="403"/>
      <c r="AP27" s="321"/>
      <c r="AQ27" s="26"/>
      <c r="AR27" s="30"/>
      <c r="AS27" s="30"/>
      <c r="AT27" s="69"/>
      <c r="AU27" s="32"/>
      <c r="AV27" s="30"/>
      <c r="AW27" s="57"/>
      <c r="AX27" s="26"/>
      <c r="AY27" s="57"/>
      <c r="AZ27" s="57"/>
      <c r="BA27" s="26"/>
    </row>
    <row r="28" spans="1:53" s="13" customFormat="1" ht="15.75" customHeight="1">
      <c r="A28" s="114"/>
      <c r="B28" s="12" t="s">
        <v>303</v>
      </c>
      <c r="C28" s="15"/>
      <c r="D28" s="15"/>
      <c r="E28" s="15"/>
      <c r="F28" s="10"/>
      <c r="G28" s="9"/>
      <c r="H28" s="9"/>
      <c r="I28" s="10"/>
      <c r="J28" s="11"/>
      <c r="K28" s="144"/>
      <c r="L28" s="9"/>
      <c r="M28" s="9"/>
      <c r="N28" s="10"/>
      <c r="O28" s="11"/>
      <c r="P28" s="144"/>
      <c r="Q28" s="10"/>
      <c r="R28" s="9"/>
      <c r="S28" s="9"/>
      <c r="T28" s="10"/>
      <c r="U28" s="9"/>
      <c r="V28" s="144"/>
      <c r="W28" s="9"/>
      <c r="X28" s="9"/>
      <c r="Y28" s="10"/>
      <c r="Z28" s="11"/>
      <c r="AA28" s="12"/>
      <c r="AB28" s="12"/>
      <c r="AC28" s="144"/>
      <c r="AD28" s="10"/>
      <c r="AE28" s="9"/>
      <c r="AF28" s="9"/>
      <c r="AG28" s="10"/>
      <c r="AH28" s="11"/>
      <c r="AI28" s="144"/>
      <c r="AJ28" s="11"/>
      <c r="AK28" s="9"/>
      <c r="AL28" s="10"/>
      <c r="AM28" s="9"/>
      <c r="AN28" s="12"/>
      <c r="AO28" s="403"/>
      <c r="AP28" s="321"/>
      <c r="AQ28" s="26"/>
      <c r="AR28" s="30"/>
      <c r="AS28" s="30"/>
      <c r="AT28" s="30"/>
      <c r="AU28" s="32"/>
      <c r="AV28" s="30"/>
      <c r="AW28" s="57"/>
      <c r="AX28" s="26"/>
      <c r="AY28" s="57"/>
      <c r="AZ28" s="57"/>
      <c r="BA28" s="26"/>
    </row>
    <row r="29" spans="1:53" s="13" customFormat="1" ht="15.75" customHeight="1">
      <c r="A29" s="114">
        <v>19</v>
      </c>
      <c r="B29" s="10" t="s">
        <v>34</v>
      </c>
      <c r="C29" s="15" t="s">
        <v>110</v>
      </c>
      <c r="D29" s="15" t="s">
        <v>111</v>
      </c>
      <c r="E29" s="15"/>
      <c r="F29" s="10">
        <v>230731</v>
      </c>
      <c r="G29" s="9" t="s">
        <v>12</v>
      </c>
      <c r="H29" s="9">
        <v>2</v>
      </c>
      <c r="I29" s="10">
        <v>242065</v>
      </c>
      <c r="J29" s="11">
        <v>2</v>
      </c>
      <c r="K29" s="144"/>
      <c r="L29" s="9" t="s">
        <v>326</v>
      </c>
      <c r="M29" s="9">
        <v>6</v>
      </c>
      <c r="N29" s="10">
        <v>230731</v>
      </c>
      <c r="O29" s="11">
        <v>2</v>
      </c>
      <c r="P29" s="144"/>
      <c r="Q29" s="10">
        <v>48060</v>
      </c>
      <c r="R29" s="9"/>
      <c r="S29" s="9"/>
      <c r="T29" s="10"/>
      <c r="U29" s="9"/>
      <c r="V29" s="144"/>
      <c r="W29" s="9"/>
      <c r="X29" s="9"/>
      <c r="Y29" s="10"/>
      <c r="Z29" s="11"/>
      <c r="AA29" s="12"/>
      <c r="AB29" s="12" t="e">
        <f>SUM(#REF!+AA29)</f>
        <v>#REF!</v>
      </c>
      <c r="AC29" s="144"/>
      <c r="AD29" s="10">
        <v>230731</v>
      </c>
      <c r="AE29" s="9" t="s">
        <v>326</v>
      </c>
      <c r="AF29" s="9">
        <v>1</v>
      </c>
      <c r="AG29" s="10">
        <v>233615</v>
      </c>
      <c r="AH29" s="11">
        <v>1</v>
      </c>
      <c r="AI29" s="144"/>
      <c r="AJ29" s="11" t="s">
        <v>326</v>
      </c>
      <c r="AK29" s="9">
        <v>3</v>
      </c>
      <c r="AL29" s="10">
        <v>233073</v>
      </c>
      <c r="AM29" s="11">
        <v>1</v>
      </c>
      <c r="AN29" s="12"/>
      <c r="AO29" s="403"/>
      <c r="AP29" s="321" t="e">
        <f>SUM(#REF!+#REF!)</f>
        <v>#REF!</v>
      </c>
      <c r="AQ29" s="26"/>
      <c r="AR29" s="30"/>
      <c r="AS29" s="30"/>
      <c r="AT29" s="69"/>
      <c r="AU29" s="32"/>
      <c r="AV29" s="30"/>
      <c r="AW29" s="57"/>
      <c r="AX29" s="26"/>
      <c r="AY29" s="57" t="e">
        <f>SUM(#REF!+#REF!+#REF!)</f>
        <v>#REF!</v>
      </c>
      <c r="AZ29" s="57"/>
      <c r="BA29" s="26"/>
    </row>
    <row r="30" spans="1:53" s="13" customFormat="1" ht="15.75" customHeight="1">
      <c r="A30" s="114">
        <v>27</v>
      </c>
      <c r="B30" s="10" t="s">
        <v>29</v>
      </c>
      <c r="C30" s="15" t="s">
        <v>194</v>
      </c>
      <c r="D30" s="15" t="s">
        <v>196</v>
      </c>
      <c r="E30" s="15"/>
      <c r="F30" s="10">
        <v>231000</v>
      </c>
      <c r="G30" s="9" t="s">
        <v>323</v>
      </c>
      <c r="H30" s="9">
        <v>6</v>
      </c>
      <c r="I30" s="10">
        <v>242447</v>
      </c>
      <c r="J30" s="11">
        <v>5</v>
      </c>
      <c r="K30" s="144"/>
      <c r="L30" s="9" t="s">
        <v>325</v>
      </c>
      <c r="M30" s="9">
        <v>4</v>
      </c>
      <c r="N30" s="10">
        <v>239689</v>
      </c>
      <c r="O30" s="11">
        <v>6</v>
      </c>
      <c r="P30" s="144"/>
      <c r="Q30" s="10">
        <v>48800</v>
      </c>
      <c r="R30" s="9"/>
      <c r="S30" s="9"/>
      <c r="T30" s="10"/>
      <c r="U30" s="9"/>
      <c r="V30" s="144"/>
      <c r="W30" s="9"/>
      <c r="X30" s="9"/>
      <c r="Y30" s="10"/>
      <c r="Z30" s="11"/>
      <c r="AA30" s="12"/>
      <c r="AB30" s="12"/>
      <c r="AC30" s="144"/>
      <c r="AD30" s="10">
        <v>231000</v>
      </c>
      <c r="AE30" s="9" t="s">
        <v>12</v>
      </c>
      <c r="AF30" s="9">
        <v>5</v>
      </c>
      <c r="AG30" s="10">
        <v>238458</v>
      </c>
      <c r="AH30" s="11">
        <v>1</v>
      </c>
      <c r="AI30" s="144"/>
      <c r="AJ30" s="11" t="s">
        <v>326</v>
      </c>
      <c r="AK30" s="9">
        <v>5</v>
      </c>
      <c r="AL30" s="10">
        <v>233220</v>
      </c>
      <c r="AM30" s="9">
        <v>2</v>
      </c>
      <c r="AN30" s="12"/>
      <c r="AO30" s="403"/>
      <c r="AP30" s="321"/>
      <c r="AQ30" s="26"/>
      <c r="AR30" s="30"/>
      <c r="AS30" s="30"/>
      <c r="AT30" s="69"/>
      <c r="AU30" s="32"/>
      <c r="AV30" s="30"/>
      <c r="AW30" s="57"/>
      <c r="AX30" s="26"/>
      <c r="AY30" s="57"/>
      <c r="AZ30" s="57"/>
      <c r="BA30" s="26"/>
    </row>
    <row r="31" spans="1:53" s="13" customFormat="1" ht="15.75" customHeight="1">
      <c r="A31" s="114">
        <v>9</v>
      </c>
      <c r="B31" s="10" t="s">
        <v>34</v>
      </c>
      <c r="C31" s="15" t="s">
        <v>97</v>
      </c>
      <c r="D31" s="15" t="s">
        <v>98</v>
      </c>
      <c r="E31" s="15"/>
      <c r="F31" s="10">
        <v>233795</v>
      </c>
      <c r="G31" s="9" t="s">
        <v>327</v>
      </c>
      <c r="H31" s="9">
        <v>4</v>
      </c>
      <c r="I31" s="10">
        <v>236718</v>
      </c>
      <c r="J31" s="11">
        <v>2</v>
      </c>
      <c r="K31" s="144"/>
      <c r="L31" s="9" t="s">
        <v>326</v>
      </c>
      <c r="M31" s="9">
        <v>4</v>
      </c>
      <c r="N31" s="10">
        <v>233795</v>
      </c>
      <c r="O31" s="11">
        <v>6</v>
      </c>
      <c r="P31" s="144"/>
      <c r="Q31" s="10">
        <v>49300</v>
      </c>
      <c r="R31" s="9"/>
      <c r="S31" s="9"/>
      <c r="T31" s="10"/>
      <c r="U31" s="9"/>
      <c r="V31" s="144"/>
      <c r="W31" s="9"/>
      <c r="X31" s="9"/>
      <c r="Y31" s="10"/>
      <c r="Z31" s="11"/>
      <c r="AA31" s="12"/>
      <c r="AB31" s="12" t="e">
        <f>SUM(#REF!+AA31)</f>
        <v>#REF!</v>
      </c>
      <c r="AC31" s="144"/>
      <c r="AD31" s="10">
        <v>233795</v>
      </c>
      <c r="AE31" s="9" t="s">
        <v>326</v>
      </c>
      <c r="AF31" s="9">
        <v>3</v>
      </c>
      <c r="AG31" s="10">
        <v>233838</v>
      </c>
      <c r="AH31" s="11">
        <v>2</v>
      </c>
      <c r="AI31" s="144"/>
      <c r="AJ31" s="11" t="s">
        <v>326</v>
      </c>
      <c r="AK31" s="9">
        <v>4</v>
      </c>
      <c r="AL31" s="10">
        <v>233476</v>
      </c>
      <c r="AM31" s="9">
        <v>3</v>
      </c>
      <c r="AN31" s="12"/>
      <c r="AO31" s="403"/>
      <c r="AP31" s="321" t="e">
        <f>SUM(#REF!+#REF!)</f>
        <v>#REF!</v>
      </c>
      <c r="AQ31" s="26"/>
      <c r="AR31" s="30"/>
      <c r="AS31" s="30"/>
      <c r="AT31" s="30"/>
      <c r="AU31" s="32"/>
      <c r="AV31" s="30"/>
      <c r="AW31" s="57"/>
      <c r="AX31" s="26"/>
      <c r="AY31" s="57" t="e">
        <f>SUM(#REF!+#REF!+#REF!)</f>
        <v>#REF!</v>
      </c>
      <c r="AZ31" s="57"/>
      <c r="BA31" s="26"/>
    </row>
    <row r="32" spans="1:53" s="13" customFormat="1" ht="15.75" customHeight="1">
      <c r="A32" s="114">
        <v>31</v>
      </c>
      <c r="B32" s="10" t="s">
        <v>28</v>
      </c>
      <c r="C32" s="15" t="s">
        <v>47</v>
      </c>
      <c r="D32" s="15" t="s">
        <v>125</v>
      </c>
      <c r="E32" s="15"/>
      <c r="F32" s="10">
        <v>239400</v>
      </c>
      <c r="G32" s="103" t="s">
        <v>327</v>
      </c>
      <c r="H32" s="103">
        <v>5</v>
      </c>
      <c r="I32" s="104" t="s">
        <v>338</v>
      </c>
      <c r="J32" s="103"/>
      <c r="K32" s="166"/>
      <c r="L32" s="103"/>
      <c r="M32" s="103"/>
      <c r="N32" s="104"/>
      <c r="O32" s="103"/>
      <c r="P32" s="166"/>
      <c r="Q32" s="104">
        <v>49000</v>
      </c>
      <c r="R32" s="103"/>
      <c r="S32" s="103"/>
      <c r="T32" s="104"/>
      <c r="U32" s="103"/>
      <c r="V32" s="144"/>
      <c r="W32" s="9"/>
      <c r="X32" s="9"/>
      <c r="Y32" s="10"/>
      <c r="Z32" s="11"/>
      <c r="AA32" s="12"/>
      <c r="AB32" s="12" t="e">
        <f>SUM(#REF!+AA32)</f>
        <v>#REF!</v>
      </c>
      <c r="AC32" s="144"/>
      <c r="AD32" s="10">
        <v>239400</v>
      </c>
      <c r="AE32" s="9" t="s">
        <v>12</v>
      </c>
      <c r="AF32" s="9">
        <v>1</v>
      </c>
      <c r="AG32" s="10">
        <v>238587</v>
      </c>
      <c r="AH32" s="11">
        <v>2</v>
      </c>
      <c r="AI32" s="144"/>
      <c r="AJ32" s="11" t="s">
        <v>326</v>
      </c>
      <c r="AK32" s="9">
        <v>6</v>
      </c>
      <c r="AL32" s="10">
        <v>235946</v>
      </c>
      <c r="AM32" s="11">
        <v>4</v>
      </c>
      <c r="AN32" s="12"/>
      <c r="AO32" s="403"/>
      <c r="AP32" s="321" t="e">
        <f>SUM(#REF!+#REF!)</f>
        <v>#REF!</v>
      </c>
      <c r="AQ32" s="26"/>
      <c r="AR32" s="30"/>
      <c r="AS32" s="30"/>
      <c r="AT32" s="30"/>
      <c r="AU32" s="32"/>
      <c r="AV32" s="30"/>
      <c r="AW32" s="57"/>
      <c r="AX32" s="26"/>
      <c r="AY32" s="57" t="e">
        <f>SUM(#REF!+#REF!+#REF!)</f>
        <v>#REF!</v>
      </c>
      <c r="AZ32" s="57"/>
      <c r="BA32" s="26"/>
    </row>
    <row r="33" spans="1:53" s="13" customFormat="1" ht="15.75" customHeight="1">
      <c r="A33" s="114">
        <v>3</v>
      </c>
      <c r="B33" s="10" t="s">
        <v>134</v>
      </c>
      <c r="C33" s="15" t="s">
        <v>52</v>
      </c>
      <c r="D33" s="15" t="s">
        <v>90</v>
      </c>
      <c r="E33" s="15"/>
      <c r="F33" s="10">
        <v>230909</v>
      </c>
      <c r="G33" s="9" t="s">
        <v>326</v>
      </c>
      <c r="H33" s="9">
        <v>4</v>
      </c>
      <c r="I33" s="10">
        <v>236493</v>
      </c>
      <c r="J33" s="11">
        <v>2</v>
      </c>
      <c r="K33" s="144"/>
      <c r="L33" s="9" t="s">
        <v>326</v>
      </c>
      <c r="M33" s="9">
        <v>2</v>
      </c>
      <c r="N33" s="10">
        <v>230909</v>
      </c>
      <c r="O33" s="11">
        <v>3</v>
      </c>
      <c r="P33" s="144"/>
      <c r="Q33" s="10">
        <v>48100</v>
      </c>
      <c r="R33" s="9"/>
      <c r="S33" s="9"/>
      <c r="T33" s="10"/>
      <c r="U33" s="9"/>
      <c r="V33" s="144"/>
      <c r="W33" s="9"/>
      <c r="X33" s="9"/>
      <c r="Y33" s="10"/>
      <c r="Z33" s="11"/>
      <c r="AA33" s="12"/>
      <c r="AB33" s="12" t="e">
        <f>SUM(#REF!+AA33)</f>
        <v>#REF!</v>
      </c>
      <c r="AC33" s="144"/>
      <c r="AD33" s="10">
        <v>230909</v>
      </c>
      <c r="AE33" s="9" t="s">
        <v>327</v>
      </c>
      <c r="AF33" s="9">
        <v>2</v>
      </c>
      <c r="AG33" s="10">
        <v>233356</v>
      </c>
      <c r="AH33" s="11">
        <v>1</v>
      </c>
      <c r="AI33" s="144"/>
      <c r="AJ33" s="11" t="s">
        <v>326</v>
      </c>
      <c r="AK33" s="9">
        <v>1</v>
      </c>
      <c r="AL33" s="10" t="s">
        <v>343</v>
      </c>
      <c r="AM33" s="9">
        <v>6</v>
      </c>
      <c r="AN33" s="12"/>
      <c r="AO33" s="403"/>
      <c r="AP33" s="146" t="e">
        <f>SUM(#REF!+#REF!)</f>
        <v>#REF!</v>
      </c>
      <c r="AQ33" s="26"/>
      <c r="AR33" s="9"/>
      <c r="AS33" s="9"/>
      <c r="AT33" s="9"/>
      <c r="AU33" s="10"/>
      <c r="AV33" s="9"/>
      <c r="AW33" s="12"/>
      <c r="AX33" s="26"/>
      <c r="AY33" s="57" t="e">
        <f>SUM(#REF!+#REF!+#REF!)</f>
        <v>#REF!</v>
      </c>
      <c r="AZ33" s="57"/>
      <c r="BA33" s="26"/>
    </row>
    <row r="34" spans="1:53" s="13" customFormat="1" ht="15.75" customHeight="1">
      <c r="A34" s="114">
        <v>30</v>
      </c>
      <c r="B34" s="10" t="s">
        <v>29</v>
      </c>
      <c r="C34" s="15" t="s">
        <v>123</v>
      </c>
      <c r="D34" s="15" t="s">
        <v>124</v>
      </c>
      <c r="E34" s="15"/>
      <c r="F34" s="10">
        <v>233587</v>
      </c>
      <c r="G34" s="9" t="s">
        <v>326</v>
      </c>
      <c r="H34" s="9">
        <v>1</v>
      </c>
      <c r="I34" s="10">
        <v>235731</v>
      </c>
      <c r="J34" s="11">
        <v>1</v>
      </c>
      <c r="K34" s="144"/>
      <c r="L34" s="9" t="s">
        <v>326</v>
      </c>
      <c r="M34" s="9">
        <v>1</v>
      </c>
      <c r="N34" s="10">
        <v>233587</v>
      </c>
      <c r="O34" s="11">
        <v>5</v>
      </c>
      <c r="P34" s="144"/>
      <c r="Q34" s="10">
        <v>47900</v>
      </c>
      <c r="R34" s="9"/>
      <c r="S34" s="9"/>
      <c r="T34" s="10"/>
      <c r="U34" s="9"/>
      <c r="V34" s="144"/>
      <c r="W34" s="9"/>
      <c r="X34" s="9"/>
      <c r="Y34" s="10"/>
      <c r="Z34" s="11"/>
      <c r="AA34" s="12"/>
      <c r="AB34" s="12" t="e">
        <f>SUM(#REF!+AA34)</f>
        <v>#REF!</v>
      </c>
      <c r="AC34" s="144"/>
      <c r="AD34" s="10">
        <v>233587</v>
      </c>
      <c r="AE34" s="9" t="s">
        <v>327</v>
      </c>
      <c r="AF34" s="9">
        <v>1</v>
      </c>
      <c r="AG34" s="10">
        <v>233422</v>
      </c>
      <c r="AH34" s="11">
        <v>2</v>
      </c>
      <c r="AI34" s="144"/>
      <c r="AJ34" s="11" t="s">
        <v>326</v>
      </c>
      <c r="AK34" s="9">
        <v>2</v>
      </c>
      <c r="AL34" s="10" t="s">
        <v>343</v>
      </c>
      <c r="AM34" s="9">
        <v>6</v>
      </c>
      <c r="AN34" s="12"/>
      <c r="AO34" s="403"/>
      <c r="AP34" s="146" t="e">
        <f>SUM(#REF!+#REF!)</f>
        <v>#REF!</v>
      </c>
      <c r="AQ34" s="26"/>
      <c r="AR34" s="9"/>
      <c r="AS34" s="9"/>
      <c r="AT34" s="9"/>
      <c r="AU34" s="10"/>
      <c r="AV34" s="9"/>
      <c r="AW34" s="12"/>
      <c r="AX34" s="26"/>
      <c r="AY34" s="57" t="e">
        <f>SUM(#REF!+#REF!+#REF!)</f>
        <v>#REF!</v>
      </c>
      <c r="AZ34" s="57"/>
      <c r="BA34" s="26"/>
    </row>
    <row r="35" spans="1:53" s="13" customFormat="1" ht="15.75" customHeight="1">
      <c r="A35" s="114"/>
      <c r="B35" s="10"/>
      <c r="C35" s="15"/>
      <c r="D35" s="15"/>
      <c r="E35" s="15"/>
      <c r="F35" s="10"/>
      <c r="G35" s="103"/>
      <c r="H35" s="103"/>
      <c r="I35" s="104"/>
      <c r="J35" s="103"/>
      <c r="K35" s="166"/>
      <c r="L35" s="103"/>
      <c r="M35" s="103"/>
      <c r="N35" s="104"/>
      <c r="O35" s="103"/>
      <c r="P35" s="166"/>
      <c r="Q35" s="104"/>
      <c r="R35" s="103"/>
      <c r="S35" s="103"/>
      <c r="T35" s="104"/>
      <c r="U35" s="103"/>
      <c r="V35" s="144"/>
      <c r="W35" s="9"/>
      <c r="X35" s="9"/>
      <c r="Y35" s="10"/>
      <c r="Z35" s="11"/>
      <c r="AA35" s="12"/>
      <c r="AB35" s="12"/>
      <c r="AC35" s="144"/>
      <c r="AD35" s="10"/>
      <c r="AE35" s="9"/>
      <c r="AF35" s="9"/>
      <c r="AG35" s="10"/>
      <c r="AH35" s="11"/>
      <c r="AI35" s="144"/>
      <c r="AJ35" s="11"/>
      <c r="AK35" s="9"/>
      <c r="AL35" s="10"/>
      <c r="AM35" s="11"/>
      <c r="AN35" s="12"/>
      <c r="AO35" s="403"/>
      <c r="AP35" s="146"/>
      <c r="AQ35" s="26"/>
      <c r="AR35" s="9"/>
      <c r="AS35" s="9"/>
      <c r="AT35" s="9"/>
      <c r="AU35" s="10"/>
      <c r="AV35" s="9"/>
      <c r="AW35" s="12"/>
      <c r="AX35" s="26"/>
      <c r="AY35" s="57"/>
      <c r="AZ35" s="57"/>
      <c r="BA35" s="26"/>
    </row>
    <row r="36" spans="1:53" s="13" customFormat="1" ht="15.75" customHeight="1">
      <c r="A36" s="114">
        <v>2</v>
      </c>
      <c r="B36" s="10" t="s">
        <v>77</v>
      </c>
      <c r="C36" s="15" t="s">
        <v>88</v>
      </c>
      <c r="D36" s="15" t="s">
        <v>89</v>
      </c>
      <c r="E36" s="15"/>
      <c r="F36" s="10">
        <v>232811</v>
      </c>
      <c r="G36" s="9" t="s">
        <v>327</v>
      </c>
      <c r="H36" s="9">
        <v>2</v>
      </c>
      <c r="I36" s="10">
        <v>236613</v>
      </c>
      <c r="J36" s="11">
        <v>1</v>
      </c>
      <c r="K36" s="144"/>
      <c r="L36" s="9" t="s">
        <v>326</v>
      </c>
      <c r="M36" s="9">
        <v>3</v>
      </c>
      <c r="N36" s="10">
        <v>232811</v>
      </c>
      <c r="O36" s="11">
        <v>4</v>
      </c>
      <c r="P36" s="144"/>
      <c r="Q36" s="10">
        <v>47875</v>
      </c>
      <c r="R36" s="9"/>
      <c r="S36" s="9"/>
      <c r="T36" s="10"/>
      <c r="U36" s="9"/>
      <c r="V36" s="144"/>
      <c r="W36" s="9"/>
      <c r="X36" s="9"/>
      <c r="Y36" s="10"/>
      <c r="Z36" s="11"/>
      <c r="AA36" s="12"/>
      <c r="AB36" s="12" t="e">
        <f>SUM(#REF!+AA36)</f>
        <v>#REF!</v>
      </c>
      <c r="AC36" s="144"/>
      <c r="AD36" s="10">
        <v>232811</v>
      </c>
      <c r="AE36" s="9" t="s">
        <v>12</v>
      </c>
      <c r="AF36" s="9">
        <v>3</v>
      </c>
      <c r="AG36" s="10">
        <v>238628</v>
      </c>
      <c r="AH36" s="11">
        <v>3</v>
      </c>
      <c r="AI36" s="144"/>
      <c r="AJ36" s="11" t="s">
        <v>327</v>
      </c>
      <c r="AK36" s="9">
        <v>4</v>
      </c>
      <c r="AL36" s="10">
        <v>237469</v>
      </c>
      <c r="AM36" s="9">
        <v>1</v>
      </c>
      <c r="AN36" s="12"/>
      <c r="AO36" s="403"/>
      <c r="AP36" s="146" t="e">
        <f>SUM(#REF!+#REF!)</f>
        <v>#REF!</v>
      </c>
      <c r="AQ36" s="26"/>
      <c r="AR36" s="9"/>
      <c r="AS36" s="9"/>
      <c r="AT36" s="9"/>
      <c r="AU36" s="10"/>
      <c r="AV36" s="9"/>
      <c r="AW36" s="12"/>
      <c r="AX36" s="26"/>
      <c r="AY36" s="57" t="e">
        <f>SUM(#REF!+#REF!+#REF!)</f>
        <v>#REF!</v>
      </c>
      <c r="AZ36" s="57"/>
      <c r="BA36" s="26"/>
    </row>
    <row r="37" spans="1:53" s="13" customFormat="1" ht="15.75" customHeight="1">
      <c r="A37" s="114">
        <v>60</v>
      </c>
      <c r="B37" s="10" t="s">
        <v>29</v>
      </c>
      <c r="C37" s="15" t="s">
        <v>143</v>
      </c>
      <c r="D37" s="15" t="s">
        <v>299</v>
      </c>
      <c r="E37" s="15"/>
      <c r="F37" s="10">
        <v>237652</v>
      </c>
      <c r="G37" s="9" t="s">
        <v>327</v>
      </c>
      <c r="H37" s="9">
        <v>5</v>
      </c>
      <c r="I37" s="10">
        <v>237271</v>
      </c>
      <c r="J37" s="11">
        <v>3</v>
      </c>
      <c r="K37" s="144"/>
      <c r="L37" s="9" t="s">
        <v>327</v>
      </c>
      <c r="M37" s="9">
        <v>1</v>
      </c>
      <c r="N37" s="10">
        <v>237652</v>
      </c>
      <c r="O37" s="11">
        <v>1</v>
      </c>
      <c r="P37" s="144"/>
      <c r="Q37" s="10"/>
      <c r="R37" s="9"/>
      <c r="S37" s="9"/>
      <c r="T37" s="10"/>
      <c r="U37" s="9"/>
      <c r="V37" s="144"/>
      <c r="W37" s="9"/>
      <c r="X37" s="9"/>
      <c r="Y37" s="10"/>
      <c r="Z37" s="11"/>
      <c r="AA37" s="12"/>
      <c r="AB37" s="12" t="e">
        <f>SUM(G37+Z37)</f>
        <v>#VALUE!</v>
      </c>
      <c r="AC37" s="144"/>
      <c r="AD37" s="10">
        <v>237652</v>
      </c>
      <c r="AE37" s="9" t="s">
        <v>326</v>
      </c>
      <c r="AF37" s="9">
        <v>5</v>
      </c>
      <c r="AG37" s="10">
        <v>235764</v>
      </c>
      <c r="AH37" s="11">
        <v>4</v>
      </c>
      <c r="AI37" s="144"/>
      <c r="AJ37" s="11" t="s">
        <v>327</v>
      </c>
      <c r="AK37" s="9">
        <v>2</v>
      </c>
      <c r="AL37" s="10">
        <v>237725</v>
      </c>
      <c r="AM37" s="11">
        <v>2</v>
      </c>
      <c r="AN37" s="12"/>
      <c r="AO37" s="403"/>
      <c r="AP37" s="146" t="e">
        <f>SUM(#REF!+#REF!)</f>
        <v>#REF!</v>
      </c>
      <c r="AQ37" s="26"/>
      <c r="AR37" s="9"/>
      <c r="AS37" s="9"/>
      <c r="AT37" s="14"/>
      <c r="AU37" s="10"/>
      <c r="AV37" s="9"/>
      <c r="AW37" s="12"/>
      <c r="AX37" s="26"/>
      <c r="AY37" s="57" t="e">
        <f>SUM(AP37+AW37)</f>
        <v>#REF!</v>
      </c>
      <c r="AZ37" s="57"/>
      <c r="BA37" s="26"/>
    </row>
    <row r="38" spans="1:53" s="13" customFormat="1" ht="15.75" customHeight="1">
      <c r="A38" s="114">
        <v>5</v>
      </c>
      <c r="B38" s="10" t="s">
        <v>34</v>
      </c>
      <c r="C38" s="15" t="s">
        <v>91</v>
      </c>
      <c r="D38" s="15" t="s">
        <v>92</v>
      </c>
      <c r="E38" s="15"/>
      <c r="F38" s="10">
        <v>236942</v>
      </c>
      <c r="G38" s="9" t="s">
        <v>327</v>
      </c>
      <c r="H38" s="9">
        <v>1</v>
      </c>
      <c r="I38" s="10">
        <v>238500</v>
      </c>
      <c r="J38" s="11">
        <v>5</v>
      </c>
      <c r="K38" s="144"/>
      <c r="L38" s="9" t="s">
        <v>12</v>
      </c>
      <c r="M38" s="9">
        <v>1</v>
      </c>
      <c r="N38" s="10">
        <v>236942</v>
      </c>
      <c r="O38" s="11">
        <v>1</v>
      </c>
      <c r="P38" s="144"/>
      <c r="Q38" s="10">
        <v>52800</v>
      </c>
      <c r="R38" s="9"/>
      <c r="S38" s="9"/>
      <c r="T38" s="10"/>
      <c r="U38" s="9"/>
      <c r="V38" s="144"/>
      <c r="W38" s="9"/>
      <c r="X38" s="9"/>
      <c r="Y38" s="10"/>
      <c r="Z38" s="11"/>
      <c r="AA38" s="12"/>
      <c r="AB38" s="12" t="e">
        <f>SUM(#REF!+AA38)</f>
        <v>#REF!</v>
      </c>
      <c r="AC38" s="144"/>
      <c r="AD38" s="10">
        <v>236942</v>
      </c>
      <c r="AE38" s="9" t="s">
        <v>327</v>
      </c>
      <c r="AF38" s="9">
        <v>4</v>
      </c>
      <c r="AG38" s="10">
        <v>235900</v>
      </c>
      <c r="AH38" s="11">
        <v>3</v>
      </c>
      <c r="AI38" s="144"/>
      <c r="AJ38" s="11" t="s">
        <v>327</v>
      </c>
      <c r="AK38" s="9">
        <v>3</v>
      </c>
      <c r="AL38" s="10">
        <v>237886</v>
      </c>
      <c r="AM38" s="9">
        <v>3</v>
      </c>
      <c r="AN38" s="12"/>
      <c r="AO38" s="403"/>
      <c r="AP38" s="146" t="e">
        <f>SUM(#REF!+#REF!)</f>
        <v>#REF!</v>
      </c>
      <c r="AQ38" s="26"/>
      <c r="AR38" s="9"/>
      <c r="AS38" s="9"/>
      <c r="AT38" s="9"/>
      <c r="AU38" s="10"/>
      <c r="AV38" s="9"/>
      <c r="AW38" s="12"/>
      <c r="AX38" s="26"/>
      <c r="AY38" s="57" t="e">
        <f>SUM(#REF!+#REF!+#REF!)</f>
        <v>#REF!</v>
      </c>
      <c r="AZ38" s="57"/>
      <c r="BA38" s="26"/>
    </row>
    <row r="39" spans="1:53" s="13" customFormat="1" ht="15.75" customHeight="1">
      <c r="A39" s="114">
        <v>18</v>
      </c>
      <c r="B39" s="10" t="s">
        <v>28</v>
      </c>
      <c r="C39" s="15" t="s">
        <v>108</v>
      </c>
      <c r="D39" s="15" t="s">
        <v>109</v>
      </c>
      <c r="E39" s="15"/>
      <c r="F39" s="10">
        <v>236900</v>
      </c>
      <c r="G39" s="9" t="s">
        <v>326</v>
      </c>
      <c r="H39" s="9">
        <v>3</v>
      </c>
      <c r="I39" s="10">
        <v>239574</v>
      </c>
      <c r="J39" s="11">
        <v>3</v>
      </c>
      <c r="K39" s="144"/>
      <c r="L39" s="9" t="s">
        <v>327</v>
      </c>
      <c r="M39" s="9">
        <v>3</v>
      </c>
      <c r="N39" s="10" t="s">
        <v>343</v>
      </c>
      <c r="O39" s="11">
        <v>6</v>
      </c>
      <c r="P39" s="144"/>
      <c r="Q39" s="10">
        <v>50000</v>
      </c>
      <c r="R39" s="9"/>
      <c r="S39" s="9"/>
      <c r="T39" s="10"/>
      <c r="U39" s="9"/>
      <c r="V39" s="144"/>
      <c r="W39" s="9"/>
      <c r="X39" s="9"/>
      <c r="Y39" s="10"/>
      <c r="Z39" s="11"/>
      <c r="AA39" s="12"/>
      <c r="AB39" s="12" t="e">
        <f>SUM(#REF!+AA39)</f>
        <v>#REF!</v>
      </c>
      <c r="AC39" s="144"/>
      <c r="AD39" s="10">
        <v>236900</v>
      </c>
      <c r="AE39" s="9" t="s">
        <v>326</v>
      </c>
      <c r="AF39" s="9">
        <v>4</v>
      </c>
      <c r="AG39" s="10">
        <v>235532</v>
      </c>
      <c r="AH39" s="11">
        <v>3</v>
      </c>
      <c r="AI39" s="144"/>
      <c r="AJ39" s="11" t="s">
        <v>327</v>
      </c>
      <c r="AK39" s="9">
        <v>1</v>
      </c>
      <c r="AL39" s="10">
        <v>238284</v>
      </c>
      <c r="AM39" s="11">
        <v>4</v>
      </c>
      <c r="AN39" s="12"/>
      <c r="AO39" s="403"/>
      <c r="AP39" s="146" t="e">
        <f>SUM(#REF!+#REF!)</f>
        <v>#REF!</v>
      </c>
      <c r="AQ39" s="26"/>
      <c r="AR39" s="9"/>
      <c r="AS39" s="9"/>
      <c r="AT39" s="9"/>
      <c r="AU39" s="10"/>
      <c r="AV39" s="9"/>
      <c r="AW39" s="12"/>
      <c r="AX39" s="26"/>
      <c r="AY39" s="57" t="e">
        <f>SUM(#REF!+#REF!+#REF!)</f>
        <v>#REF!</v>
      </c>
      <c r="AZ39" s="57"/>
      <c r="BA39" s="26"/>
    </row>
    <row r="40" spans="1:53" s="13" customFormat="1" ht="15.75" customHeight="1">
      <c r="A40" s="114">
        <v>34</v>
      </c>
      <c r="B40" s="10" t="s">
        <v>28</v>
      </c>
      <c r="C40" s="15" t="s">
        <v>128</v>
      </c>
      <c r="D40" s="15" t="s">
        <v>130</v>
      </c>
      <c r="E40" s="15"/>
      <c r="F40" s="10">
        <v>237200</v>
      </c>
      <c r="G40" s="9" t="s">
        <v>327</v>
      </c>
      <c r="H40" s="9">
        <v>3</v>
      </c>
      <c r="I40" s="10">
        <v>237635</v>
      </c>
      <c r="J40" s="11">
        <v>4</v>
      </c>
      <c r="K40" s="144"/>
      <c r="L40" s="9" t="s">
        <v>327</v>
      </c>
      <c r="M40" s="9">
        <v>2</v>
      </c>
      <c r="N40" s="10">
        <v>255742</v>
      </c>
      <c r="O40" s="11">
        <v>5</v>
      </c>
      <c r="P40" s="144"/>
      <c r="Q40" s="10">
        <v>49100</v>
      </c>
      <c r="R40" s="9"/>
      <c r="S40" s="9"/>
      <c r="T40" s="10"/>
      <c r="U40" s="9"/>
      <c r="V40" s="144"/>
      <c r="W40" s="9"/>
      <c r="X40" s="9"/>
      <c r="Y40" s="10"/>
      <c r="Z40" s="11"/>
      <c r="AA40" s="12"/>
      <c r="AB40" s="12" t="e">
        <f>SUM(#REF!+AA40)</f>
        <v>#REF!</v>
      </c>
      <c r="AC40" s="144"/>
      <c r="AD40" s="10">
        <v>237200</v>
      </c>
      <c r="AE40" s="9" t="s">
        <v>12</v>
      </c>
      <c r="AF40" s="9">
        <v>4</v>
      </c>
      <c r="AG40" s="10">
        <v>238778</v>
      </c>
      <c r="AH40" s="11">
        <v>4</v>
      </c>
      <c r="AI40" s="144"/>
      <c r="AJ40" s="11" t="s">
        <v>327</v>
      </c>
      <c r="AK40" s="9">
        <v>5</v>
      </c>
      <c r="AL40" s="10">
        <v>239795</v>
      </c>
      <c r="AM40" s="11">
        <v>5</v>
      </c>
      <c r="AN40" s="12"/>
      <c r="AO40" s="403"/>
      <c r="AP40" s="146" t="e">
        <f>SUM(#REF!+#REF!)</f>
        <v>#REF!</v>
      </c>
      <c r="AQ40" s="26"/>
      <c r="AR40" s="9"/>
      <c r="AS40" s="9"/>
      <c r="AT40" s="9"/>
      <c r="AU40" s="10"/>
      <c r="AV40" s="9"/>
      <c r="AW40" s="12"/>
      <c r="AX40" s="26"/>
      <c r="AY40" s="57" t="e">
        <f>SUM(AP40+AW40)</f>
        <v>#REF!</v>
      </c>
      <c r="AZ40" s="57"/>
      <c r="BA40" s="26"/>
    </row>
    <row r="41" spans="1:53" s="13" customFormat="1" ht="15.75" customHeight="1">
      <c r="A41" s="114">
        <v>13</v>
      </c>
      <c r="B41" s="10" t="s">
        <v>28</v>
      </c>
      <c r="C41" s="15" t="s">
        <v>104</v>
      </c>
      <c r="D41" s="15" t="s">
        <v>76</v>
      </c>
      <c r="E41" s="15"/>
      <c r="F41" s="10">
        <v>237500</v>
      </c>
      <c r="G41" s="9" t="s">
        <v>12</v>
      </c>
      <c r="H41" s="9">
        <v>5</v>
      </c>
      <c r="I41" s="10">
        <v>244942</v>
      </c>
      <c r="J41" s="11">
        <v>3</v>
      </c>
      <c r="K41" s="144"/>
      <c r="L41" s="9" t="s">
        <v>327</v>
      </c>
      <c r="M41" s="9">
        <v>5</v>
      </c>
      <c r="N41" s="10">
        <v>238065</v>
      </c>
      <c r="O41" s="11">
        <v>2</v>
      </c>
      <c r="P41" s="144"/>
      <c r="Q41" s="10">
        <v>50900</v>
      </c>
      <c r="R41" s="9"/>
      <c r="S41" s="9"/>
      <c r="T41" s="10"/>
      <c r="U41" s="9"/>
      <c r="V41" s="144"/>
      <c r="W41" s="9"/>
      <c r="X41" s="9"/>
      <c r="Y41" s="10"/>
      <c r="Z41" s="11"/>
      <c r="AA41" s="12"/>
      <c r="AB41" s="12" t="e">
        <f>SUM(#REF!+AA41)</f>
        <v>#REF!</v>
      </c>
      <c r="AC41" s="144"/>
      <c r="AD41" s="10">
        <v>237500</v>
      </c>
      <c r="AE41" s="9" t="s">
        <v>327</v>
      </c>
      <c r="AF41" s="9">
        <v>3</v>
      </c>
      <c r="AG41" s="10">
        <v>239418</v>
      </c>
      <c r="AH41" s="11">
        <v>4</v>
      </c>
      <c r="AI41" s="144"/>
      <c r="AJ41" s="11" t="s">
        <v>327</v>
      </c>
      <c r="AK41" s="9">
        <v>6</v>
      </c>
      <c r="AL41" s="10">
        <v>254080</v>
      </c>
      <c r="AM41" s="11">
        <v>6</v>
      </c>
      <c r="AN41" s="12"/>
      <c r="AO41" s="403"/>
      <c r="AP41" s="146" t="e">
        <f>SUM(#REF!+#REF!)</f>
        <v>#REF!</v>
      </c>
      <c r="AQ41" s="26"/>
      <c r="AR41" s="9"/>
      <c r="AS41" s="9"/>
      <c r="AT41" s="9"/>
      <c r="AU41" s="10"/>
      <c r="AV41" s="9"/>
      <c r="AW41" s="12"/>
      <c r="AX41" s="26"/>
      <c r="AY41" s="57" t="e">
        <f>SUM(#REF!+#REF!+#REF!)</f>
        <v>#REF!</v>
      </c>
      <c r="AZ41" s="57"/>
      <c r="BA41" s="26"/>
    </row>
    <row r="42" spans="1:53" s="13" customFormat="1" ht="15.75" customHeight="1">
      <c r="A42" s="114"/>
      <c r="B42" s="10"/>
      <c r="C42" s="15"/>
      <c r="D42" s="15"/>
      <c r="E42" s="15"/>
      <c r="F42" s="10"/>
      <c r="G42" s="9"/>
      <c r="H42" s="9"/>
      <c r="I42" s="10"/>
      <c r="J42" s="11"/>
      <c r="K42" s="144"/>
      <c r="L42" s="9"/>
      <c r="M42" s="9"/>
      <c r="N42" s="10"/>
      <c r="O42" s="11"/>
      <c r="P42" s="144"/>
      <c r="Q42" s="10"/>
      <c r="R42" s="9"/>
      <c r="S42" s="9"/>
      <c r="T42" s="10"/>
      <c r="U42" s="9"/>
      <c r="V42" s="144"/>
      <c r="W42" s="9"/>
      <c r="X42" s="9"/>
      <c r="Y42" s="10"/>
      <c r="Z42" s="11"/>
      <c r="AA42" s="12"/>
      <c r="AB42" s="12"/>
      <c r="AC42" s="144"/>
      <c r="AD42" s="10"/>
      <c r="AE42" s="9"/>
      <c r="AF42" s="9"/>
      <c r="AG42" s="10"/>
      <c r="AH42" s="11"/>
      <c r="AI42" s="144"/>
      <c r="AJ42" s="11"/>
      <c r="AK42" s="9"/>
      <c r="AL42" s="10"/>
      <c r="AM42" s="11"/>
      <c r="AN42" s="12"/>
      <c r="AO42" s="403"/>
      <c r="AP42" s="146"/>
      <c r="AQ42" s="26"/>
      <c r="AR42" s="9"/>
      <c r="AS42" s="9"/>
      <c r="AT42" s="9"/>
      <c r="AU42" s="10"/>
      <c r="AV42" s="9"/>
      <c r="AW42" s="12"/>
      <c r="AX42" s="26"/>
      <c r="AY42" s="57"/>
      <c r="AZ42" s="57"/>
      <c r="BA42" s="26"/>
    </row>
    <row r="43" spans="1:53" s="13" customFormat="1" ht="15.75" customHeight="1">
      <c r="A43" s="114">
        <v>35</v>
      </c>
      <c r="B43" s="10" t="s">
        <v>67</v>
      </c>
      <c r="C43" s="15" t="s">
        <v>131</v>
      </c>
      <c r="D43" s="15" t="s">
        <v>132</v>
      </c>
      <c r="E43" s="15"/>
      <c r="F43" s="10">
        <v>244947</v>
      </c>
      <c r="G43" s="9" t="s">
        <v>328</v>
      </c>
      <c r="H43" s="9">
        <v>2</v>
      </c>
      <c r="I43" s="10">
        <v>243718</v>
      </c>
      <c r="J43" s="11">
        <v>1</v>
      </c>
      <c r="K43" s="144"/>
      <c r="L43" s="9" t="s">
        <v>328</v>
      </c>
      <c r="M43" s="9">
        <v>1</v>
      </c>
      <c r="N43" s="10">
        <v>244947</v>
      </c>
      <c r="O43" s="11">
        <v>1</v>
      </c>
      <c r="P43" s="144"/>
      <c r="Q43" s="10">
        <v>52156</v>
      </c>
      <c r="R43" s="9"/>
      <c r="S43" s="9"/>
      <c r="T43" s="10"/>
      <c r="U43" s="9"/>
      <c r="V43" s="144"/>
      <c r="W43" s="9"/>
      <c r="X43" s="9"/>
      <c r="Y43" s="10"/>
      <c r="Z43" s="11"/>
      <c r="AA43" s="12"/>
      <c r="AB43" s="12" t="e">
        <f>SUM(#REF!+AA43)</f>
        <v>#REF!</v>
      </c>
      <c r="AC43" s="144"/>
      <c r="AD43" s="10">
        <v>244947</v>
      </c>
      <c r="AE43" s="9" t="s">
        <v>326</v>
      </c>
      <c r="AF43" s="9">
        <v>2</v>
      </c>
      <c r="AG43" s="10">
        <v>236729</v>
      </c>
      <c r="AH43" s="11">
        <v>5</v>
      </c>
      <c r="AI43" s="144"/>
      <c r="AJ43" s="11" t="s">
        <v>12</v>
      </c>
      <c r="AK43" s="9">
        <v>1</v>
      </c>
      <c r="AL43" s="10">
        <v>239097</v>
      </c>
      <c r="AM43" s="11">
        <v>1</v>
      </c>
      <c r="AN43" s="12"/>
      <c r="AO43" s="403"/>
      <c r="AP43" s="146" t="e">
        <f>SUM(#REF!+#REF!)</f>
        <v>#REF!</v>
      </c>
      <c r="AQ43" s="26"/>
      <c r="AR43" s="9"/>
      <c r="AS43" s="9"/>
      <c r="AT43" s="14"/>
      <c r="AU43" s="10"/>
      <c r="AV43" s="9"/>
      <c r="AW43" s="12"/>
      <c r="AX43" s="26"/>
      <c r="AY43" s="57" t="e">
        <f>SUM(AP43+AW43)</f>
        <v>#REF!</v>
      </c>
      <c r="AZ43" s="57"/>
      <c r="BA43" s="26"/>
    </row>
    <row r="44" spans="1:53" s="13" customFormat="1" ht="15.75" customHeight="1">
      <c r="A44" s="114">
        <v>17</v>
      </c>
      <c r="B44" s="10" t="s">
        <v>29</v>
      </c>
      <c r="C44" s="15" t="s">
        <v>107</v>
      </c>
      <c r="D44" s="15" t="s">
        <v>39</v>
      </c>
      <c r="E44" s="15"/>
      <c r="F44" s="10">
        <v>237239</v>
      </c>
      <c r="G44" s="9" t="s">
        <v>12</v>
      </c>
      <c r="H44" s="9">
        <v>3</v>
      </c>
      <c r="I44" s="10">
        <v>245244</v>
      </c>
      <c r="J44" s="11">
        <v>5</v>
      </c>
      <c r="K44" s="144"/>
      <c r="L44" s="9" t="s">
        <v>12</v>
      </c>
      <c r="M44" s="9">
        <v>3</v>
      </c>
      <c r="N44" s="10">
        <v>237239</v>
      </c>
      <c r="O44" s="11">
        <v>2</v>
      </c>
      <c r="P44" s="144"/>
      <c r="Q44" s="10">
        <v>51790</v>
      </c>
      <c r="R44" s="9"/>
      <c r="S44" s="9"/>
      <c r="T44" s="10"/>
      <c r="U44" s="9"/>
      <c r="V44" s="144"/>
      <c r="W44" s="9"/>
      <c r="X44" s="9"/>
      <c r="Y44" s="10"/>
      <c r="Z44" s="11"/>
      <c r="AA44" s="12"/>
      <c r="AB44" s="12" t="e">
        <f>SUM(#REF!+AA44)</f>
        <v>#REF!</v>
      </c>
      <c r="AC44" s="144"/>
      <c r="AD44" s="10">
        <v>237239</v>
      </c>
      <c r="AE44" s="9" t="s">
        <v>12</v>
      </c>
      <c r="AF44" s="9">
        <v>6</v>
      </c>
      <c r="AG44" s="10">
        <v>239276</v>
      </c>
      <c r="AH44" s="11">
        <v>5</v>
      </c>
      <c r="AI44" s="144"/>
      <c r="AJ44" s="11" t="s">
        <v>12</v>
      </c>
      <c r="AK44" s="9">
        <v>2</v>
      </c>
      <c r="AL44" s="10">
        <v>239800</v>
      </c>
      <c r="AM44" s="9">
        <v>2</v>
      </c>
      <c r="AN44" s="12"/>
      <c r="AO44" s="403"/>
      <c r="AP44" s="146" t="e">
        <f>SUM(#REF!+#REF!)</f>
        <v>#REF!</v>
      </c>
      <c r="AQ44" s="26"/>
      <c r="AR44" s="9"/>
      <c r="AS44" s="9"/>
      <c r="AT44" s="14"/>
      <c r="AU44" s="10"/>
      <c r="AV44" s="9"/>
      <c r="AW44" s="12"/>
      <c r="AX44" s="26"/>
      <c r="AY44" s="57" t="e">
        <f>SUM(#REF!+#REF!+#REF!)</f>
        <v>#REF!</v>
      </c>
      <c r="AZ44" s="57"/>
      <c r="BA44" s="26"/>
    </row>
    <row r="45" spans="1:53" s="13" customFormat="1" ht="15.75" customHeight="1">
      <c r="A45" s="114">
        <v>32</v>
      </c>
      <c r="B45" s="10" t="s">
        <v>34</v>
      </c>
      <c r="C45" s="15" t="s">
        <v>126</v>
      </c>
      <c r="D45" s="15" t="s">
        <v>127</v>
      </c>
      <c r="E45" s="15"/>
      <c r="F45" s="10">
        <v>238424</v>
      </c>
      <c r="G45" s="9" t="s">
        <v>327</v>
      </c>
      <c r="H45" s="9">
        <v>6</v>
      </c>
      <c r="I45" s="10">
        <v>247665</v>
      </c>
      <c r="J45" s="11">
        <v>6</v>
      </c>
      <c r="K45" s="144"/>
      <c r="L45" s="9" t="s">
        <v>12</v>
      </c>
      <c r="M45" s="9">
        <v>4</v>
      </c>
      <c r="N45" s="10">
        <v>238424</v>
      </c>
      <c r="O45" s="11">
        <v>3</v>
      </c>
      <c r="P45" s="144"/>
      <c r="Q45" s="10">
        <v>50500</v>
      </c>
      <c r="R45" s="9"/>
      <c r="S45" s="9"/>
      <c r="T45" s="10"/>
      <c r="U45" s="9"/>
      <c r="V45" s="144"/>
      <c r="W45" s="9"/>
      <c r="X45" s="9"/>
      <c r="Y45" s="10"/>
      <c r="Z45" s="11"/>
      <c r="AA45" s="12"/>
      <c r="AB45" s="12" t="e">
        <f>SUM(#REF!+AA45)</f>
        <v>#REF!</v>
      </c>
      <c r="AC45" s="144"/>
      <c r="AD45" s="10">
        <v>238424</v>
      </c>
      <c r="AE45" s="9" t="s">
        <v>327</v>
      </c>
      <c r="AF45" s="9">
        <v>5</v>
      </c>
      <c r="AG45" s="10">
        <v>241817</v>
      </c>
      <c r="AH45" s="11">
        <v>5</v>
      </c>
      <c r="AI45" s="144"/>
      <c r="AJ45" s="11" t="s">
        <v>12</v>
      </c>
      <c r="AK45" s="9">
        <v>5</v>
      </c>
      <c r="AL45" s="10">
        <v>239891</v>
      </c>
      <c r="AM45" s="11">
        <v>3</v>
      </c>
      <c r="AN45" s="12"/>
      <c r="AO45" s="403"/>
      <c r="AP45" s="146" t="e">
        <f>SUM(#REF!+#REF!)</f>
        <v>#REF!</v>
      </c>
      <c r="AQ45" s="26"/>
      <c r="AR45" s="9"/>
      <c r="AS45" s="9"/>
      <c r="AT45" s="14"/>
      <c r="AU45" s="10"/>
      <c r="AV45" s="9"/>
      <c r="AW45" s="12"/>
      <c r="AX45" s="26"/>
      <c r="AY45" s="57" t="e">
        <f>SUM(AP45+AW45)</f>
        <v>#REF!</v>
      </c>
      <c r="AZ45" s="57"/>
      <c r="BA45" s="26"/>
    </row>
    <row r="46" spans="1:53" s="13" customFormat="1" ht="15.75" customHeight="1">
      <c r="A46" s="114">
        <v>10</v>
      </c>
      <c r="B46" s="10" t="s">
        <v>28</v>
      </c>
      <c r="C46" s="15" t="s">
        <v>99</v>
      </c>
      <c r="D46" s="15" t="s">
        <v>100</v>
      </c>
      <c r="E46" s="15"/>
      <c r="F46" s="10">
        <v>237600</v>
      </c>
      <c r="G46" s="9" t="s">
        <v>12</v>
      </c>
      <c r="H46" s="9">
        <v>4</v>
      </c>
      <c r="I46" s="10">
        <v>244951</v>
      </c>
      <c r="J46" s="11">
        <v>4</v>
      </c>
      <c r="K46" s="144"/>
      <c r="L46" s="9" t="s">
        <v>327</v>
      </c>
      <c r="M46" s="9">
        <v>6</v>
      </c>
      <c r="N46" s="10">
        <v>238283</v>
      </c>
      <c r="O46" s="11">
        <v>3</v>
      </c>
      <c r="P46" s="144"/>
      <c r="Q46" s="10">
        <v>50200</v>
      </c>
      <c r="R46" s="9"/>
      <c r="S46" s="9"/>
      <c r="T46" s="10"/>
      <c r="U46" s="9"/>
      <c r="V46" s="144"/>
      <c r="W46" s="9"/>
      <c r="X46" s="9"/>
      <c r="Y46" s="10"/>
      <c r="Z46" s="11"/>
      <c r="AA46" s="12"/>
      <c r="AB46" s="12" t="e">
        <f>SUM(#REF!+AA46)</f>
        <v>#REF!</v>
      </c>
      <c r="AC46" s="144"/>
      <c r="AD46" s="10">
        <v>237600</v>
      </c>
      <c r="AE46" s="9" t="s">
        <v>326</v>
      </c>
      <c r="AF46" s="9">
        <v>6</v>
      </c>
      <c r="AG46" s="10">
        <v>240771</v>
      </c>
      <c r="AH46" s="11">
        <v>6</v>
      </c>
      <c r="AI46" s="144"/>
      <c r="AJ46" s="11" t="s">
        <v>12</v>
      </c>
      <c r="AK46" s="9">
        <v>4</v>
      </c>
      <c r="AL46" s="10">
        <v>239993</v>
      </c>
      <c r="AM46" s="11">
        <v>4</v>
      </c>
      <c r="AN46" s="12"/>
      <c r="AO46" s="403"/>
      <c r="AP46" s="146" t="e">
        <f>SUM(#REF!+#REF!)</f>
        <v>#REF!</v>
      </c>
      <c r="AQ46" s="26"/>
      <c r="AR46" s="9"/>
      <c r="AS46" s="9"/>
      <c r="AT46" s="14"/>
      <c r="AU46" s="10"/>
      <c r="AV46" s="9"/>
      <c r="AW46" s="12"/>
      <c r="AX46" s="26"/>
      <c r="AY46" s="57" t="e">
        <f>SUM(#REF!+#REF!+#REF!)</f>
        <v>#REF!</v>
      </c>
      <c r="AZ46" s="57"/>
      <c r="BA46" s="26"/>
    </row>
    <row r="47" spans="1:53" s="13" customFormat="1" ht="15.75" customHeight="1">
      <c r="A47" s="114">
        <v>33</v>
      </c>
      <c r="B47" s="10" t="s">
        <v>34</v>
      </c>
      <c r="C47" s="15" t="s">
        <v>128</v>
      </c>
      <c r="D47" s="15" t="s">
        <v>129</v>
      </c>
      <c r="E47" s="15"/>
      <c r="F47" s="10">
        <v>238785</v>
      </c>
      <c r="G47" s="9" t="s">
        <v>326</v>
      </c>
      <c r="H47" s="9">
        <v>2</v>
      </c>
      <c r="I47" s="10">
        <v>240505</v>
      </c>
      <c r="J47" s="11">
        <v>4</v>
      </c>
      <c r="K47" s="144"/>
      <c r="L47" s="9" t="s">
        <v>327</v>
      </c>
      <c r="M47" s="9">
        <v>4</v>
      </c>
      <c r="N47" s="10">
        <v>238785</v>
      </c>
      <c r="O47" s="11">
        <v>4</v>
      </c>
      <c r="P47" s="144"/>
      <c r="Q47" s="10">
        <v>52400</v>
      </c>
      <c r="R47" s="9"/>
      <c r="S47" s="9"/>
      <c r="T47" s="10"/>
      <c r="U47" s="9"/>
      <c r="V47" s="144"/>
      <c r="W47" s="9"/>
      <c r="X47" s="9"/>
      <c r="Y47" s="10"/>
      <c r="Z47" s="11"/>
      <c r="AA47" s="12"/>
      <c r="AB47" s="12" t="e">
        <f>SUM(#REF!+AA47)</f>
        <v>#REF!</v>
      </c>
      <c r="AC47" s="144"/>
      <c r="AD47" s="10">
        <v>238785</v>
      </c>
      <c r="AE47" s="9" t="s">
        <v>12</v>
      </c>
      <c r="AF47" s="9">
        <v>2</v>
      </c>
      <c r="AG47" s="10">
        <v>239517</v>
      </c>
      <c r="AH47" s="11">
        <v>6</v>
      </c>
      <c r="AI47" s="144"/>
      <c r="AJ47" s="11" t="s">
        <v>12</v>
      </c>
      <c r="AK47" s="9">
        <v>3</v>
      </c>
      <c r="AL47" s="10">
        <v>240078</v>
      </c>
      <c r="AM47" s="9">
        <v>5</v>
      </c>
      <c r="AN47" s="12"/>
      <c r="AO47" s="403"/>
      <c r="AP47" s="146" t="e">
        <f>SUM(#REF!+#REF!)</f>
        <v>#REF!</v>
      </c>
      <c r="AQ47" s="26"/>
      <c r="AR47" s="9"/>
      <c r="AS47" s="9"/>
      <c r="AT47" s="9"/>
      <c r="AU47" s="10"/>
      <c r="AV47" s="9"/>
      <c r="AW47" s="12"/>
      <c r="AX47" s="26"/>
      <c r="AY47" s="12" t="e">
        <f>SUM(AP47+AW47)</f>
        <v>#REF!</v>
      </c>
      <c r="AZ47" s="57"/>
      <c r="BA47" s="26"/>
    </row>
    <row r="48" spans="1:53" s="13" customFormat="1" ht="15.75" customHeight="1">
      <c r="A48" s="114">
        <v>12</v>
      </c>
      <c r="B48" s="10" t="s">
        <v>67</v>
      </c>
      <c r="C48" s="15" t="s">
        <v>103</v>
      </c>
      <c r="D48" s="15" t="s">
        <v>35</v>
      </c>
      <c r="E48" s="15"/>
      <c r="F48" s="10">
        <v>240685</v>
      </c>
      <c r="G48" s="9" t="s">
        <v>326</v>
      </c>
      <c r="H48" s="9">
        <v>6</v>
      </c>
      <c r="I48" s="10">
        <v>244888</v>
      </c>
      <c r="J48" s="11">
        <v>5</v>
      </c>
      <c r="K48" s="144"/>
      <c r="L48" s="9" t="s">
        <v>12</v>
      </c>
      <c r="M48" s="9">
        <v>2</v>
      </c>
      <c r="N48" s="10">
        <v>240685</v>
      </c>
      <c r="O48" s="11">
        <v>4</v>
      </c>
      <c r="P48" s="144"/>
      <c r="Q48" s="10">
        <v>49500</v>
      </c>
      <c r="R48" s="9"/>
      <c r="S48" s="9"/>
      <c r="T48" s="10"/>
      <c r="U48" s="9"/>
      <c r="V48" s="144"/>
      <c r="W48" s="9"/>
      <c r="X48" s="9"/>
      <c r="Y48" s="10"/>
      <c r="Z48" s="11"/>
      <c r="AA48" s="12"/>
      <c r="AB48" s="12" t="e">
        <f>SUM(#REF!+AA48)</f>
        <v>#REF!</v>
      </c>
      <c r="AC48" s="144"/>
      <c r="AD48" s="10">
        <v>240685</v>
      </c>
      <c r="AE48" s="9" t="s">
        <v>327</v>
      </c>
      <c r="AF48" s="9">
        <v>6</v>
      </c>
      <c r="AG48" s="10">
        <v>249451</v>
      </c>
      <c r="AH48" s="11">
        <v>6</v>
      </c>
      <c r="AI48" s="144"/>
      <c r="AJ48" s="10" t="s">
        <v>12</v>
      </c>
      <c r="AK48" s="9">
        <v>6</v>
      </c>
      <c r="AL48" s="10">
        <v>241142</v>
      </c>
      <c r="AM48" s="9">
        <v>6</v>
      </c>
      <c r="AN48" s="12"/>
      <c r="AO48" s="403"/>
      <c r="AP48" s="146" t="e">
        <f>SUM(#REF!+#REF!)</f>
        <v>#REF!</v>
      </c>
      <c r="AQ48" s="26"/>
      <c r="AR48" s="9"/>
      <c r="AS48" s="9"/>
      <c r="AT48" s="9"/>
      <c r="AU48" s="10"/>
      <c r="AV48" s="9"/>
      <c r="AW48" s="12"/>
      <c r="AX48" s="26"/>
      <c r="AY48" s="57" t="e">
        <f>SUM(#REF!+#REF!+#REF!)</f>
        <v>#REF!</v>
      </c>
      <c r="AZ48" s="57"/>
      <c r="BA48" s="26"/>
    </row>
    <row r="49" spans="1:53" s="13" customFormat="1" ht="15.75" customHeight="1">
      <c r="A49" s="114"/>
      <c r="B49" s="10"/>
      <c r="C49" s="15"/>
      <c r="D49" s="15"/>
      <c r="E49" s="15"/>
      <c r="F49" s="10"/>
      <c r="G49" s="9"/>
      <c r="H49" s="9"/>
      <c r="I49" s="10"/>
      <c r="J49" s="11"/>
      <c r="K49" s="144"/>
      <c r="L49" s="9"/>
      <c r="M49" s="9"/>
      <c r="N49" s="10"/>
      <c r="O49" s="11"/>
      <c r="P49" s="144"/>
      <c r="Q49" s="10"/>
      <c r="R49" s="9"/>
      <c r="S49" s="9"/>
      <c r="T49" s="10"/>
      <c r="U49" s="9"/>
      <c r="V49" s="144"/>
      <c r="W49" s="9"/>
      <c r="X49" s="9"/>
      <c r="Y49" s="10"/>
      <c r="Z49" s="11"/>
      <c r="AA49" s="12"/>
      <c r="AB49" s="12"/>
      <c r="AC49" s="144"/>
      <c r="AD49" s="10"/>
      <c r="AE49" s="9"/>
      <c r="AF49" s="9"/>
      <c r="AG49" s="10"/>
      <c r="AH49" s="11"/>
      <c r="AI49" s="144"/>
      <c r="AJ49" s="10"/>
      <c r="AK49" s="9"/>
      <c r="AL49" s="10"/>
      <c r="AM49" s="9"/>
      <c r="AN49" s="12"/>
      <c r="AO49" s="403"/>
      <c r="AP49" s="146"/>
      <c r="AQ49" s="26"/>
      <c r="AR49" s="9"/>
      <c r="AS49" s="9"/>
      <c r="AT49" s="9"/>
      <c r="AU49" s="10"/>
      <c r="AV49" s="9"/>
      <c r="AW49" s="12"/>
      <c r="AX49" s="26"/>
      <c r="AY49" s="12"/>
      <c r="AZ49" s="57"/>
      <c r="BA49" s="26"/>
    </row>
    <row r="50" spans="1:53" s="13" customFormat="1" ht="15.75" customHeight="1">
      <c r="A50" s="114"/>
      <c r="B50" s="12" t="s">
        <v>301</v>
      </c>
      <c r="C50" s="15"/>
      <c r="D50" s="15"/>
      <c r="E50" s="15"/>
      <c r="F50" s="10"/>
      <c r="G50" s="9"/>
      <c r="H50" s="9"/>
      <c r="I50" s="10"/>
      <c r="J50" s="11"/>
      <c r="K50" s="144"/>
      <c r="L50" s="9"/>
      <c r="M50" s="9"/>
      <c r="N50" s="10"/>
      <c r="O50" s="11"/>
      <c r="P50" s="144"/>
      <c r="Q50" s="10"/>
      <c r="R50" s="9"/>
      <c r="S50" s="9"/>
      <c r="T50" s="10"/>
      <c r="U50" s="9"/>
      <c r="V50" s="144"/>
      <c r="W50" s="9"/>
      <c r="X50" s="9"/>
      <c r="Y50" s="10"/>
      <c r="Z50" s="11"/>
      <c r="AA50" s="12"/>
      <c r="AB50" s="12"/>
      <c r="AC50" s="144"/>
      <c r="AD50" s="10"/>
      <c r="AE50" s="9"/>
      <c r="AF50" s="9"/>
      <c r="AG50" s="10"/>
      <c r="AH50" s="11"/>
      <c r="AI50" s="144"/>
      <c r="AJ50" s="11"/>
      <c r="AK50" s="9"/>
      <c r="AL50" s="10"/>
      <c r="AM50" s="11"/>
      <c r="AN50" s="12"/>
      <c r="AO50" s="403"/>
      <c r="AP50" s="146"/>
      <c r="AQ50" s="26"/>
      <c r="AR50" s="9"/>
      <c r="AS50" s="9"/>
      <c r="AT50" s="14"/>
      <c r="AU50" s="10"/>
      <c r="AV50" s="9"/>
      <c r="AW50" s="12"/>
      <c r="AX50" s="26"/>
      <c r="AY50" s="12"/>
      <c r="AZ50" s="57"/>
      <c r="BA50" s="26"/>
    </row>
    <row r="51" spans="1:53" s="13" customFormat="1" ht="15.75" customHeight="1">
      <c r="A51" s="114">
        <v>25</v>
      </c>
      <c r="B51" s="10" t="s">
        <v>77</v>
      </c>
      <c r="C51" s="15" t="s">
        <v>117</v>
      </c>
      <c r="D51" s="15" t="s">
        <v>118</v>
      </c>
      <c r="E51" s="15"/>
      <c r="F51" s="10">
        <v>245700</v>
      </c>
      <c r="G51" s="9" t="s">
        <v>19</v>
      </c>
      <c r="H51" s="9">
        <v>2</v>
      </c>
      <c r="I51" s="10">
        <v>307586</v>
      </c>
      <c r="J51" s="11">
        <v>4</v>
      </c>
      <c r="K51" s="144"/>
      <c r="L51" s="9" t="s">
        <v>19</v>
      </c>
      <c r="M51" s="9">
        <v>4</v>
      </c>
      <c r="N51" s="10">
        <v>249389</v>
      </c>
      <c r="O51" s="11">
        <v>1</v>
      </c>
      <c r="P51" s="144"/>
      <c r="Q51" s="10">
        <v>51300</v>
      </c>
      <c r="R51" s="9"/>
      <c r="S51" s="9"/>
      <c r="T51" s="10"/>
      <c r="U51" s="9"/>
      <c r="V51" s="144"/>
      <c r="W51" s="9"/>
      <c r="X51" s="9"/>
      <c r="Y51" s="10"/>
      <c r="Z51" s="11"/>
      <c r="AA51" s="12"/>
      <c r="AB51" s="12" t="e">
        <f>SUM(#REF!+AA51)</f>
        <v>#REF!</v>
      </c>
      <c r="AC51" s="144"/>
      <c r="AD51" s="10">
        <v>245700</v>
      </c>
      <c r="AE51" s="9" t="s">
        <v>328</v>
      </c>
      <c r="AF51" s="9">
        <v>1</v>
      </c>
      <c r="AG51" s="10">
        <v>243289</v>
      </c>
      <c r="AH51" s="11">
        <v>1</v>
      </c>
      <c r="AI51" s="144"/>
      <c r="AJ51" s="11" t="s">
        <v>328</v>
      </c>
      <c r="AK51" s="9">
        <v>1</v>
      </c>
      <c r="AL51" s="10">
        <v>238298</v>
      </c>
      <c r="AM51" s="9">
        <v>1</v>
      </c>
      <c r="AN51" s="12"/>
      <c r="AO51" s="403"/>
      <c r="AP51" s="146" t="e">
        <f>SUM(#REF!+#REF!)</f>
        <v>#REF!</v>
      </c>
      <c r="AQ51" s="26"/>
      <c r="AR51" s="9"/>
      <c r="AS51" s="9"/>
      <c r="AT51" s="9"/>
      <c r="AU51" s="10"/>
      <c r="AV51" s="9"/>
      <c r="AW51" s="12"/>
      <c r="AX51" s="26"/>
      <c r="AY51" s="12" t="e">
        <f>SUM(#REF!+#REF!+#REF!)</f>
        <v>#REF!</v>
      </c>
      <c r="AZ51" s="57"/>
      <c r="BA51" s="26"/>
    </row>
    <row r="52" spans="1:53" s="13" customFormat="1" ht="15.75" customHeight="1">
      <c r="A52" s="114">
        <v>37</v>
      </c>
      <c r="B52" s="10" t="s">
        <v>28</v>
      </c>
      <c r="C52" s="15" t="s">
        <v>50</v>
      </c>
      <c r="D52" s="15" t="s">
        <v>51</v>
      </c>
      <c r="E52" s="15"/>
      <c r="F52" s="10">
        <v>246200</v>
      </c>
      <c r="G52" s="103" t="s">
        <v>19</v>
      </c>
      <c r="H52" s="103">
        <v>4</v>
      </c>
      <c r="I52" s="104"/>
      <c r="J52" s="103"/>
      <c r="K52" s="166"/>
      <c r="L52" s="103"/>
      <c r="M52" s="103"/>
      <c r="N52" s="104"/>
      <c r="O52" s="103"/>
      <c r="P52" s="144"/>
      <c r="Q52" s="10">
        <v>49463</v>
      </c>
      <c r="R52" s="9"/>
      <c r="S52" s="9"/>
      <c r="T52" s="10"/>
      <c r="U52" s="9"/>
      <c r="V52" s="144"/>
      <c r="W52" s="9"/>
      <c r="X52" s="9"/>
      <c r="Y52" s="10"/>
      <c r="Z52" s="11"/>
      <c r="AA52" s="12"/>
      <c r="AB52" s="12" t="e">
        <f>SUM(#REF!+AA52)</f>
        <v>#REF!</v>
      </c>
      <c r="AC52" s="144"/>
      <c r="AD52" s="10">
        <v>246200</v>
      </c>
      <c r="AE52" s="9" t="s">
        <v>19</v>
      </c>
      <c r="AF52" s="9">
        <v>5</v>
      </c>
      <c r="AG52" s="10">
        <v>248768</v>
      </c>
      <c r="AH52" s="11">
        <v>2</v>
      </c>
      <c r="AI52" s="144"/>
      <c r="AJ52" s="11" t="s">
        <v>328</v>
      </c>
      <c r="AK52" s="9">
        <v>5</v>
      </c>
      <c r="AL52" s="10">
        <v>238598</v>
      </c>
      <c r="AM52" s="9">
        <v>2</v>
      </c>
      <c r="AN52" s="12"/>
      <c r="AO52" s="403"/>
      <c r="AP52" s="146" t="e">
        <f>SUM(#REF!+#REF!)</f>
        <v>#REF!</v>
      </c>
      <c r="AQ52" s="26"/>
      <c r="AR52" s="9"/>
      <c r="AS52" s="9"/>
      <c r="AT52" s="14"/>
      <c r="AU52" s="10"/>
      <c r="AV52" s="9"/>
      <c r="AW52" s="12"/>
      <c r="AX52" s="26"/>
      <c r="AY52" s="12" t="e">
        <f>SUM(AP52+AW52)</f>
        <v>#REF!</v>
      </c>
      <c r="AZ52" s="57"/>
      <c r="BA52" s="26"/>
    </row>
    <row r="53" spans="1:53" s="13" customFormat="1" ht="15.75" customHeight="1" hidden="1">
      <c r="A53" s="114">
        <v>11</v>
      </c>
      <c r="B53" s="10" t="s">
        <v>34</v>
      </c>
      <c r="C53" s="15" t="s">
        <v>101</v>
      </c>
      <c r="D53" s="15" t="s">
        <v>102</v>
      </c>
      <c r="E53" s="15"/>
      <c r="F53" s="10">
        <v>244200</v>
      </c>
      <c r="G53" s="9" t="s">
        <v>12</v>
      </c>
      <c r="H53" s="11">
        <v>1</v>
      </c>
      <c r="I53" s="10" t="s">
        <v>344</v>
      </c>
      <c r="J53" s="11"/>
      <c r="K53" s="144"/>
      <c r="L53" s="11"/>
      <c r="M53" s="9"/>
      <c r="N53" s="10"/>
      <c r="O53" s="11"/>
      <c r="P53" s="144"/>
      <c r="Q53" s="10">
        <v>50500</v>
      </c>
      <c r="R53" s="11"/>
      <c r="S53" s="9"/>
      <c r="T53" s="10"/>
      <c r="U53" s="11"/>
      <c r="V53" s="144"/>
      <c r="W53" s="9"/>
      <c r="X53" s="11"/>
      <c r="Y53" s="10"/>
      <c r="Z53" s="11"/>
      <c r="AA53" s="119"/>
      <c r="AB53" s="12" t="e">
        <f>SUM(#REF!+AA53)</f>
        <v>#REF!</v>
      </c>
      <c r="AC53" s="144"/>
      <c r="AD53" s="10"/>
      <c r="AE53" s="9"/>
      <c r="AF53" s="9"/>
      <c r="AG53" s="10"/>
      <c r="AH53" s="11"/>
      <c r="AI53" s="144"/>
      <c r="AJ53" s="11"/>
      <c r="AK53" s="9">
        <v>3</v>
      </c>
      <c r="AL53" s="10"/>
      <c r="AM53" s="11"/>
      <c r="AN53" s="119"/>
      <c r="AO53" s="403"/>
      <c r="AP53" s="381" t="e">
        <f>SUM(#REF!+#REF!)</f>
        <v>#REF!</v>
      </c>
      <c r="AQ53" s="26"/>
      <c r="AR53" s="11"/>
      <c r="AS53" s="11"/>
      <c r="AT53" s="11"/>
      <c r="AU53" s="10"/>
      <c r="AV53" s="11"/>
      <c r="AW53" s="119"/>
      <c r="AX53" s="26"/>
      <c r="AY53" s="12" t="e">
        <f>SUM(#REF!+#REF!+#REF!)</f>
        <v>#REF!</v>
      </c>
      <c r="AZ53" s="57"/>
      <c r="BA53" s="26"/>
    </row>
    <row r="54" spans="1:53" s="13" customFormat="1" ht="15.75" customHeight="1">
      <c r="A54" s="114">
        <v>26</v>
      </c>
      <c r="B54" s="10" t="s">
        <v>29</v>
      </c>
      <c r="C54" s="15" t="s">
        <v>119</v>
      </c>
      <c r="D54" s="15" t="s">
        <v>120</v>
      </c>
      <c r="E54" s="15"/>
      <c r="F54" s="10">
        <v>248700</v>
      </c>
      <c r="G54" s="9" t="s">
        <v>328</v>
      </c>
      <c r="H54" s="9">
        <v>4</v>
      </c>
      <c r="I54" s="10">
        <v>246010</v>
      </c>
      <c r="J54" s="11">
        <v>2</v>
      </c>
      <c r="K54" s="144"/>
      <c r="L54" s="9" t="s">
        <v>328</v>
      </c>
      <c r="M54" s="9">
        <v>2</v>
      </c>
      <c r="N54" s="10">
        <v>250968</v>
      </c>
      <c r="O54" s="11">
        <v>3</v>
      </c>
      <c r="P54" s="144"/>
      <c r="Q54" s="10">
        <v>49200</v>
      </c>
      <c r="R54" s="9"/>
      <c r="S54" s="9"/>
      <c r="T54" s="10"/>
      <c r="U54" s="9"/>
      <c r="V54" s="144"/>
      <c r="W54" s="9"/>
      <c r="X54" s="9"/>
      <c r="Y54" s="10"/>
      <c r="Z54" s="11"/>
      <c r="AA54" s="12"/>
      <c r="AB54" s="12" t="e">
        <f>SUM(#REF!+AA54)</f>
        <v>#REF!</v>
      </c>
      <c r="AC54" s="144"/>
      <c r="AD54" s="10">
        <v>248700</v>
      </c>
      <c r="AE54" s="9" t="s">
        <v>328</v>
      </c>
      <c r="AF54" s="9">
        <v>3</v>
      </c>
      <c r="AG54" s="10">
        <v>243353</v>
      </c>
      <c r="AH54" s="11">
        <v>2</v>
      </c>
      <c r="AI54" s="144"/>
      <c r="AJ54" s="11" t="s">
        <v>328</v>
      </c>
      <c r="AK54" s="9">
        <v>2</v>
      </c>
      <c r="AL54" s="10">
        <v>238903</v>
      </c>
      <c r="AM54" s="9">
        <v>3</v>
      </c>
      <c r="AN54" s="12"/>
      <c r="AO54" s="403"/>
      <c r="AP54" s="146" t="e">
        <f>SUM(#REF!+#REF!)</f>
        <v>#REF!</v>
      </c>
      <c r="AQ54" s="26"/>
      <c r="AR54" s="9"/>
      <c r="AS54" s="9"/>
      <c r="AT54" s="14"/>
      <c r="AU54" s="10"/>
      <c r="AV54" s="9"/>
      <c r="AW54" s="12"/>
      <c r="AX54" s="26"/>
      <c r="AY54" s="12" t="e">
        <f>SUM(#REF!+#REF!+#REF!)</f>
        <v>#REF!</v>
      </c>
      <c r="AZ54" s="57"/>
      <c r="BA54" s="26"/>
    </row>
    <row r="55" spans="1:53" s="13" customFormat="1" ht="15.75" customHeight="1">
      <c r="A55" s="114">
        <v>29</v>
      </c>
      <c r="B55" s="10" t="s">
        <v>34</v>
      </c>
      <c r="C55" s="15" t="s">
        <v>121</v>
      </c>
      <c r="D55" s="15" t="s">
        <v>122</v>
      </c>
      <c r="E55" s="15"/>
      <c r="F55" s="10">
        <v>246575</v>
      </c>
      <c r="G55" s="9" t="s">
        <v>328</v>
      </c>
      <c r="H55" s="9">
        <v>5</v>
      </c>
      <c r="I55" s="10">
        <v>247738</v>
      </c>
      <c r="J55" s="11">
        <v>3</v>
      </c>
      <c r="K55" s="144"/>
      <c r="L55" s="9" t="s">
        <v>328</v>
      </c>
      <c r="M55" s="9">
        <v>3</v>
      </c>
      <c r="N55" s="10">
        <v>246575</v>
      </c>
      <c r="O55" s="11">
        <v>2</v>
      </c>
      <c r="P55" s="144"/>
      <c r="Q55" s="10">
        <v>50024</v>
      </c>
      <c r="R55" s="9"/>
      <c r="S55" s="9"/>
      <c r="T55" s="10"/>
      <c r="U55" s="9"/>
      <c r="V55" s="144"/>
      <c r="W55" s="9"/>
      <c r="X55" s="9"/>
      <c r="Y55" s="10"/>
      <c r="Z55" s="11"/>
      <c r="AA55" s="12"/>
      <c r="AB55" s="12" t="e">
        <f>SUM(#REF!+AA55)</f>
        <v>#REF!</v>
      </c>
      <c r="AC55" s="144"/>
      <c r="AD55" s="10">
        <v>246575</v>
      </c>
      <c r="AE55" s="9" t="s">
        <v>19</v>
      </c>
      <c r="AF55" s="9">
        <v>4</v>
      </c>
      <c r="AG55" s="10">
        <v>249186</v>
      </c>
      <c r="AH55" s="11">
        <v>3</v>
      </c>
      <c r="AI55" s="144"/>
      <c r="AJ55" s="11" t="s">
        <v>19</v>
      </c>
      <c r="AK55" s="9">
        <v>6</v>
      </c>
      <c r="AL55" s="10">
        <v>238991</v>
      </c>
      <c r="AM55" s="11">
        <v>4</v>
      </c>
      <c r="AN55" s="12"/>
      <c r="AO55" s="403"/>
      <c r="AP55" s="146" t="e">
        <f>SUM(#REF!+#REF!)</f>
        <v>#REF!</v>
      </c>
      <c r="AQ55" s="26"/>
      <c r="AR55" s="9"/>
      <c r="AS55" s="9"/>
      <c r="AT55" s="9"/>
      <c r="AU55" s="10"/>
      <c r="AV55" s="9"/>
      <c r="AW55" s="12"/>
      <c r="AX55" s="26"/>
      <c r="AY55" s="12" t="e">
        <f>SUM(#REF!+#REF!+#REF!)</f>
        <v>#REF!</v>
      </c>
      <c r="AZ55" s="57"/>
      <c r="BA55" s="26"/>
    </row>
    <row r="56" spans="1:53" s="13" customFormat="1" ht="15.75" customHeight="1">
      <c r="A56" s="114">
        <v>59</v>
      </c>
      <c r="B56" s="10" t="s">
        <v>29</v>
      </c>
      <c r="C56" s="15" t="s">
        <v>259</v>
      </c>
      <c r="D56" s="15" t="s">
        <v>260</v>
      </c>
      <c r="E56" s="15"/>
      <c r="F56" s="10">
        <v>248900</v>
      </c>
      <c r="G56" s="9" t="s">
        <v>19</v>
      </c>
      <c r="H56" s="9">
        <v>3</v>
      </c>
      <c r="I56" s="10">
        <v>249973</v>
      </c>
      <c r="J56" s="11">
        <v>2</v>
      </c>
      <c r="K56" s="144"/>
      <c r="L56" s="9" t="s">
        <v>328</v>
      </c>
      <c r="M56" s="9">
        <v>5</v>
      </c>
      <c r="N56" s="10">
        <v>252093</v>
      </c>
      <c r="O56" s="11">
        <v>4</v>
      </c>
      <c r="P56" s="144"/>
      <c r="Q56" s="10">
        <v>52900</v>
      </c>
      <c r="R56" s="9"/>
      <c r="S56" s="9"/>
      <c r="T56" s="10"/>
      <c r="U56" s="9"/>
      <c r="V56" s="144"/>
      <c r="W56" s="9"/>
      <c r="X56" s="9"/>
      <c r="Y56" s="10"/>
      <c r="Z56" s="11"/>
      <c r="AA56" s="12"/>
      <c r="AB56" s="12" t="e">
        <f>SUM(G56+Z56)</f>
        <v>#VALUE!</v>
      </c>
      <c r="AC56" s="144"/>
      <c r="AD56" s="10">
        <v>248900</v>
      </c>
      <c r="AE56" s="9" t="s">
        <v>328</v>
      </c>
      <c r="AF56" s="9">
        <v>4</v>
      </c>
      <c r="AG56" s="10">
        <v>248108</v>
      </c>
      <c r="AH56" s="11">
        <v>3</v>
      </c>
      <c r="AI56" s="144"/>
      <c r="AJ56" s="11" t="s">
        <v>328</v>
      </c>
      <c r="AK56" s="9">
        <v>3</v>
      </c>
      <c r="AL56" s="10">
        <v>239038</v>
      </c>
      <c r="AM56" s="11">
        <v>5</v>
      </c>
      <c r="AN56" s="12"/>
      <c r="AO56" s="403"/>
      <c r="AP56" s="146" t="e">
        <f>SUM(#REF!+#REF!)</f>
        <v>#REF!</v>
      </c>
      <c r="AQ56" s="26"/>
      <c r="AR56" s="9"/>
      <c r="AS56" s="9"/>
      <c r="AT56" s="14"/>
      <c r="AU56" s="10"/>
      <c r="AV56" s="9"/>
      <c r="AW56" s="12"/>
      <c r="AX56" s="26"/>
      <c r="AY56" s="12" t="e">
        <f>SUM(AP56+AW56)</f>
        <v>#REF!</v>
      </c>
      <c r="AZ56" s="57"/>
      <c r="BA56" s="26"/>
    </row>
    <row r="57" spans="1:53" s="13" customFormat="1" ht="15.75" customHeight="1">
      <c r="A57" s="114">
        <v>1</v>
      </c>
      <c r="B57" s="10" t="s">
        <v>34</v>
      </c>
      <c r="C57" s="15" t="s">
        <v>86</v>
      </c>
      <c r="D57" s="15" t="s">
        <v>87</v>
      </c>
      <c r="E57" s="15"/>
      <c r="F57" s="10">
        <v>252108</v>
      </c>
      <c r="G57" s="9" t="s">
        <v>19</v>
      </c>
      <c r="H57" s="9">
        <v>5</v>
      </c>
      <c r="I57" s="10">
        <v>249325</v>
      </c>
      <c r="J57" s="11">
        <v>1</v>
      </c>
      <c r="K57" s="144"/>
      <c r="L57" s="9" t="s">
        <v>328</v>
      </c>
      <c r="M57" s="9">
        <v>4</v>
      </c>
      <c r="N57" s="10">
        <v>252108</v>
      </c>
      <c r="O57" s="11">
        <v>5</v>
      </c>
      <c r="P57" s="144"/>
      <c r="Q57" s="10">
        <v>54180</v>
      </c>
      <c r="R57" s="9"/>
      <c r="S57" s="9"/>
      <c r="T57" s="10"/>
      <c r="U57" s="9"/>
      <c r="V57" s="144"/>
      <c r="W57" s="9"/>
      <c r="X57" s="9"/>
      <c r="Y57" s="10"/>
      <c r="Z57" s="11"/>
      <c r="AA57" s="12"/>
      <c r="AB57" s="12" t="e">
        <f>SUM(#REF!+AA57)</f>
        <v>#REF!</v>
      </c>
      <c r="AC57" s="144"/>
      <c r="AD57" s="10">
        <v>252108</v>
      </c>
      <c r="AE57" s="9" t="s">
        <v>19</v>
      </c>
      <c r="AF57" s="9">
        <v>3</v>
      </c>
      <c r="AG57" s="10">
        <v>248434</v>
      </c>
      <c r="AH57" s="11">
        <v>1</v>
      </c>
      <c r="AI57" s="144"/>
      <c r="AJ57" s="11" t="s">
        <v>328</v>
      </c>
      <c r="AK57" s="9">
        <v>4</v>
      </c>
      <c r="AL57" s="10">
        <v>239392</v>
      </c>
      <c r="AM57" s="9">
        <v>6</v>
      </c>
      <c r="AN57" s="12"/>
      <c r="AO57" s="403"/>
      <c r="AP57" s="146" t="e">
        <f>SUM(#REF!+#REF!)</f>
        <v>#REF!</v>
      </c>
      <c r="AQ57" s="26"/>
      <c r="AR57" s="9"/>
      <c r="AS57" s="9"/>
      <c r="AT57" s="9"/>
      <c r="AU57" s="10"/>
      <c r="AV57" s="9"/>
      <c r="AW57" s="12"/>
      <c r="AX57" s="26"/>
      <c r="AY57" s="12" t="e">
        <f>SUM(#REF!+#REF!+#REF!)</f>
        <v>#REF!</v>
      </c>
      <c r="AZ57" s="57"/>
      <c r="BA57" s="26"/>
    </row>
    <row r="58" spans="1:53" s="13" customFormat="1" ht="15.75" customHeight="1">
      <c r="A58" s="114"/>
      <c r="B58" s="10"/>
      <c r="C58" s="15"/>
      <c r="D58" s="15"/>
      <c r="E58" s="15"/>
      <c r="F58" s="10"/>
      <c r="G58" s="103"/>
      <c r="H58" s="103"/>
      <c r="I58" s="104"/>
      <c r="J58" s="103"/>
      <c r="K58" s="166"/>
      <c r="L58" s="103"/>
      <c r="M58" s="103"/>
      <c r="N58" s="104"/>
      <c r="O58" s="103"/>
      <c r="P58" s="144"/>
      <c r="Q58" s="10"/>
      <c r="R58" s="9"/>
      <c r="S58" s="9"/>
      <c r="T58" s="10"/>
      <c r="U58" s="9"/>
      <c r="V58" s="144"/>
      <c r="W58" s="9"/>
      <c r="X58" s="9"/>
      <c r="Y58" s="10"/>
      <c r="Z58" s="11"/>
      <c r="AA58" s="12"/>
      <c r="AB58" s="12"/>
      <c r="AC58" s="144"/>
      <c r="AD58" s="10"/>
      <c r="AE58" s="9"/>
      <c r="AF58" s="9"/>
      <c r="AG58" s="10"/>
      <c r="AH58" s="11"/>
      <c r="AI58" s="144"/>
      <c r="AJ58" s="11"/>
      <c r="AK58" s="9"/>
      <c r="AL58" s="10"/>
      <c r="AM58" s="9"/>
      <c r="AN58" s="12"/>
      <c r="AO58" s="403"/>
      <c r="AP58" s="146"/>
      <c r="AQ58" s="26"/>
      <c r="AR58" s="9"/>
      <c r="AS58" s="9"/>
      <c r="AT58" s="14"/>
      <c r="AU58" s="10"/>
      <c r="AV58" s="9"/>
      <c r="AW58" s="12"/>
      <c r="AX58" s="26"/>
      <c r="AY58" s="12"/>
      <c r="AZ58" s="57"/>
      <c r="BA58" s="26"/>
    </row>
    <row r="59" spans="1:53" s="13" customFormat="1" ht="15.75" customHeight="1">
      <c r="A59" s="114">
        <v>6</v>
      </c>
      <c r="B59" s="10" t="s">
        <v>28</v>
      </c>
      <c r="C59" s="15" t="s">
        <v>93</v>
      </c>
      <c r="D59" s="15" t="s">
        <v>94</v>
      </c>
      <c r="E59" s="15"/>
      <c r="F59" s="10">
        <v>254726</v>
      </c>
      <c r="G59" s="9" t="s">
        <v>19</v>
      </c>
      <c r="H59" s="9">
        <v>6</v>
      </c>
      <c r="I59" s="10">
        <v>253280</v>
      </c>
      <c r="J59" s="11">
        <v>3</v>
      </c>
      <c r="K59" s="144"/>
      <c r="L59" s="9" t="s">
        <v>19</v>
      </c>
      <c r="M59" s="9">
        <v>1</v>
      </c>
      <c r="N59" s="10">
        <v>254726</v>
      </c>
      <c r="O59" s="11">
        <v>4</v>
      </c>
      <c r="P59" s="144"/>
      <c r="Q59" s="10">
        <v>51800</v>
      </c>
      <c r="R59" s="9"/>
      <c r="S59" s="9"/>
      <c r="T59" s="10"/>
      <c r="U59" s="9"/>
      <c r="V59" s="144"/>
      <c r="W59" s="9"/>
      <c r="X59" s="9"/>
      <c r="Y59" s="10"/>
      <c r="Z59" s="11"/>
      <c r="AA59" s="12"/>
      <c r="AB59" s="12" t="e">
        <f>SUM(#REF!+AA59)</f>
        <v>#REF!</v>
      </c>
      <c r="AC59" s="144"/>
      <c r="AD59" s="10">
        <v>254726</v>
      </c>
      <c r="AE59" s="9" t="s">
        <v>328</v>
      </c>
      <c r="AF59" s="9">
        <v>2</v>
      </c>
      <c r="AG59" s="10">
        <v>252595</v>
      </c>
      <c r="AH59" s="11">
        <v>4</v>
      </c>
      <c r="AI59" s="144"/>
      <c r="AJ59" s="11" t="s">
        <v>19</v>
      </c>
      <c r="AK59" s="9">
        <v>1</v>
      </c>
      <c r="AL59" s="10">
        <v>301795</v>
      </c>
      <c r="AM59" s="11">
        <v>1</v>
      </c>
      <c r="AN59" s="12"/>
      <c r="AO59" s="403"/>
      <c r="AP59" s="146" t="e">
        <f>SUM(#REF!+#REF!)</f>
        <v>#REF!</v>
      </c>
      <c r="AQ59" s="26"/>
      <c r="AR59" s="9"/>
      <c r="AS59" s="9"/>
      <c r="AT59" s="14"/>
      <c r="AU59" s="10"/>
      <c r="AV59" s="9"/>
      <c r="AW59" s="12"/>
      <c r="AX59" s="26"/>
      <c r="AY59" s="12" t="e">
        <f>SUM(#REF!+#REF!+#REF!)</f>
        <v>#REF!</v>
      </c>
      <c r="AZ59" s="57"/>
      <c r="BA59" s="26"/>
    </row>
    <row r="60" spans="1:53" s="13" customFormat="1" ht="15.75" customHeight="1">
      <c r="A60" s="114">
        <v>16</v>
      </c>
      <c r="B60" s="10" t="s">
        <v>67</v>
      </c>
      <c r="C60" s="15" t="s">
        <v>106</v>
      </c>
      <c r="D60" s="15" t="s">
        <v>38</v>
      </c>
      <c r="E60" s="15"/>
      <c r="F60" s="10">
        <v>254455</v>
      </c>
      <c r="G60" s="9" t="s">
        <v>328</v>
      </c>
      <c r="H60" s="9">
        <v>1</v>
      </c>
      <c r="I60" s="10">
        <v>258324</v>
      </c>
      <c r="J60" s="11">
        <v>5</v>
      </c>
      <c r="K60" s="144"/>
      <c r="L60" s="9" t="s">
        <v>19</v>
      </c>
      <c r="M60" s="9">
        <v>3</v>
      </c>
      <c r="N60" s="10">
        <v>254455</v>
      </c>
      <c r="O60" s="11">
        <v>2</v>
      </c>
      <c r="P60" s="144"/>
      <c r="Q60" s="10">
        <v>55100</v>
      </c>
      <c r="R60" s="9"/>
      <c r="S60" s="9"/>
      <c r="T60" s="10"/>
      <c r="U60" s="9"/>
      <c r="V60" s="144"/>
      <c r="W60" s="9"/>
      <c r="X60" s="9"/>
      <c r="Y60" s="10"/>
      <c r="Z60" s="11"/>
      <c r="AA60" s="12"/>
      <c r="AB60" s="12" t="e">
        <f>SUM(#REF!+AA60)</f>
        <v>#REF!</v>
      </c>
      <c r="AC60" s="144"/>
      <c r="AD60" s="10">
        <v>254455</v>
      </c>
      <c r="AE60" s="9" t="s">
        <v>328</v>
      </c>
      <c r="AF60" s="9">
        <v>5</v>
      </c>
      <c r="AG60" s="10">
        <v>259359</v>
      </c>
      <c r="AH60" s="11">
        <v>5</v>
      </c>
      <c r="AI60" s="144"/>
      <c r="AJ60" s="11" t="s">
        <v>19</v>
      </c>
      <c r="AK60" s="9">
        <v>2</v>
      </c>
      <c r="AL60" s="10">
        <v>306082</v>
      </c>
      <c r="AM60" s="11">
        <v>2</v>
      </c>
      <c r="AN60" s="12"/>
      <c r="AO60" s="403"/>
      <c r="AP60" s="146" t="e">
        <f>SUM(#REF!+#REF!)</f>
        <v>#REF!</v>
      </c>
      <c r="AQ60" s="26"/>
      <c r="AR60" s="9"/>
      <c r="AS60" s="9"/>
      <c r="AT60" s="9"/>
      <c r="AU60" s="10"/>
      <c r="AV60" s="9"/>
      <c r="AW60" s="12"/>
      <c r="AX60" s="26"/>
      <c r="AY60" s="12" t="e">
        <f>SUM(#REF!+#REF!+#REF!)</f>
        <v>#REF!</v>
      </c>
      <c r="AZ60" s="57"/>
      <c r="BA60" s="26"/>
    </row>
    <row r="61" spans="1:53" s="13" customFormat="1" ht="15.75" customHeight="1">
      <c r="A61" s="114">
        <v>23</v>
      </c>
      <c r="B61" s="10" t="s">
        <v>28</v>
      </c>
      <c r="C61" s="15" t="s">
        <v>113</v>
      </c>
      <c r="D61" s="15" t="s">
        <v>114</v>
      </c>
      <c r="E61" s="15"/>
      <c r="F61" s="10">
        <v>303273</v>
      </c>
      <c r="G61" s="9" t="s">
        <v>19</v>
      </c>
      <c r="H61" s="9">
        <v>1</v>
      </c>
      <c r="I61" s="10" t="s">
        <v>344</v>
      </c>
      <c r="J61" s="11"/>
      <c r="K61" s="144"/>
      <c r="L61" s="9"/>
      <c r="M61" s="9"/>
      <c r="N61" s="10"/>
      <c r="O61" s="11"/>
      <c r="P61" s="144"/>
      <c r="Q61" s="10">
        <v>54320</v>
      </c>
      <c r="R61" s="9"/>
      <c r="S61" s="9"/>
      <c r="T61" s="10"/>
      <c r="U61" s="9"/>
      <c r="V61" s="144"/>
      <c r="W61" s="9"/>
      <c r="X61" s="9"/>
      <c r="Y61" s="10"/>
      <c r="Z61" s="11"/>
      <c r="AA61" s="12"/>
      <c r="AB61" s="12" t="e">
        <f>SUM(#REF!+AA61)</f>
        <v>#REF!</v>
      </c>
      <c r="AC61" s="144"/>
      <c r="AD61" s="10">
        <v>303273</v>
      </c>
      <c r="AE61" s="9" t="s">
        <v>19</v>
      </c>
      <c r="AF61" s="9">
        <v>2</v>
      </c>
      <c r="AG61" s="10">
        <v>313022</v>
      </c>
      <c r="AH61" s="11">
        <v>5</v>
      </c>
      <c r="AI61" s="144"/>
      <c r="AJ61" s="11" t="s">
        <v>19</v>
      </c>
      <c r="AK61" s="9">
        <v>4</v>
      </c>
      <c r="AL61" s="10">
        <v>306289</v>
      </c>
      <c r="AM61" s="9">
        <v>3</v>
      </c>
      <c r="AN61" s="12"/>
      <c r="AO61" s="403"/>
      <c r="AP61" s="146" t="e">
        <f>SUM(#REF!+#REF!)</f>
        <v>#REF!</v>
      </c>
      <c r="AQ61" s="26"/>
      <c r="AR61" s="9"/>
      <c r="AS61" s="9"/>
      <c r="AT61" s="9"/>
      <c r="AU61" s="10"/>
      <c r="AV61" s="9"/>
      <c r="AW61" s="12"/>
      <c r="AX61" s="26"/>
      <c r="AY61" s="12" t="e">
        <f>SUM(#REF!+#REF!+#REF!)</f>
        <v>#REF!</v>
      </c>
      <c r="AZ61" s="57"/>
      <c r="BA61" s="26"/>
    </row>
    <row r="62" spans="1:53" s="13" customFormat="1" ht="15.75" customHeight="1">
      <c r="A62" s="114">
        <v>61</v>
      </c>
      <c r="B62" s="10" t="s">
        <v>36</v>
      </c>
      <c r="C62" s="15" t="s">
        <v>316</v>
      </c>
      <c r="D62" s="15" t="s">
        <v>89</v>
      </c>
      <c r="E62" s="15"/>
      <c r="F62" s="10">
        <v>254451</v>
      </c>
      <c r="G62" s="9" t="s">
        <v>328</v>
      </c>
      <c r="H62" s="9">
        <v>6</v>
      </c>
      <c r="I62" s="10">
        <v>255892</v>
      </c>
      <c r="J62" s="11">
        <v>4</v>
      </c>
      <c r="K62" s="144"/>
      <c r="L62" s="9" t="s">
        <v>19</v>
      </c>
      <c r="M62" s="9">
        <v>2</v>
      </c>
      <c r="N62" s="10">
        <v>254579</v>
      </c>
      <c r="O62" s="11">
        <v>3</v>
      </c>
      <c r="P62" s="144"/>
      <c r="Q62" s="10">
        <v>51150</v>
      </c>
      <c r="R62" s="9"/>
      <c r="S62" s="9"/>
      <c r="T62" s="10"/>
      <c r="U62" s="9"/>
      <c r="V62" s="144"/>
      <c r="W62" s="9"/>
      <c r="X62" s="9"/>
      <c r="Y62" s="10"/>
      <c r="Z62" s="11"/>
      <c r="AA62" s="12"/>
      <c r="AB62" s="12" t="e">
        <f>SUM(G62+Z62)</f>
        <v>#VALUE!</v>
      </c>
      <c r="AC62" s="144"/>
      <c r="AD62" s="10">
        <v>254451</v>
      </c>
      <c r="AE62" s="9" t="s">
        <v>19</v>
      </c>
      <c r="AF62" s="9">
        <v>1</v>
      </c>
      <c r="AG62" s="10">
        <v>300105</v>
      </c>
      <c r="AH62" s="11">
        <v>4</v>
      </c>
      <c r="AI62" s="144"/>
      <c r="AJ62" s="11" t="s">
        <v>19</v>
      </c>
      <c r="AK62" s="9">
        <v>3</v>
      </c>
      <c r="AL62" s="10">
        <v>306639</v>
      </c>
      <c r="AM62" s="11">
        <v>4</v>
      </c>
      <c r="AN62" s="12"/>
      <c r="AO62" s="403"/>
      <c r="AP62" s="146" t="e">
        <f>SUM(#REF!+#REF!)</f>
        <v>#REF!</v>
      </c>
      <c r="AQ62" s="26"/>
      <c r="AR62" s="9"/>
      <c r="AS62" s="9"/>
      <c r="AT62" s="14"/>
      <c r="AU62" s="10"/>
      <c r="AV62" s="9"/>
      <c r="AW62" s="12"/>
      <c r="AX62" s="26"/>
      <c r="AY62" s="12" t="e">
        <f>SUM(AP62+AW62)</f>
        <v>#REF!</v>
      </c>
      <c r="AZ62" s="57"/>
      <c r="BA62" s="26"/>
    </row>
    <row r="63" spans="1:53" s="13" customFormat="1" ht="15.75" customHeight="1">
      <c r="A63" s="114"/>
      <c r="B63" s="10"/>
      <c r="C63" s="15"/>
      <c r="D63" s="15"/>
      <c r="E63" s="15"/>
      <c r="F63" s="10"/>
      <c r="G63" s="9"/>
      <c r="H63" s="9"/>
      <c r="I63" s="10"/>
      <c r="J63" s="11"/>
      <c r="K63" s="144"/>
      <c r="L63" s="9"/>
      <c r="M63" s="9"/>
      <c r="N63" s="10"/>
      <c r="O63" s="11"/>
      <c r="P63" s="144"/>
      <c r="Q63" s="10"/>
      <c r="R63" s="9"/>
      <c r="S63" s="9"/>
      <c r="T63" s="10"/>
      <c r="U63" s="9"/>
      <c r="V63" s="144"/>
      <c r="W63" s="9"/>
      <c r="X63" s="9"/>
      <c r="Y63" s="10"/>
      <c r="Z63" s="11"/>
      <c r="AA63" s="12"/>
      <c r="AB63" s="12"/>
      <c r="AC63" s="144"/>
      <c r="AD63" s="10"/>
      <c r="AE63" s="9"/>
      <c r="AF63" s="9"/>
      <c r="AG63" s="10"/>
      <c r="AH63" s="11"/>
      <c r="AI63" s="144"/>
      <c r="AJ63" s="11"/>
      <c r="AK63" s="9"/>
      <c r="AL63" s="10"/>
      <c r="AM63" s="11"/>
      <c r="AN63" s="12"/>
      <c r="AO63" s="403"/>
      <c r="AP63" s="146"/>
      <c r="AQ63" s="26"/>
      <c r="AR63" s="9"/>
      <c r="AS63" s="9"/>
      <c r="AT63" s="9"/>
      <c r="AU63" s="10"/>
      <c r="AV63" s="9"/>
      <c r="AW63" s="12"/>
      <c r="AX63" s="26"/>
      <c r="AY63" s="12"/>
      <c r="AZ63" s="57"/>
      <c r="BA63" s="26"/>
    </row>
    <row r="64" spans="1:53" s="171" customFormat="1" ht="15.75" customHeight="1">
      <c r="A64" s="168"/>
      <c r="B64" s="104"/>
      <c r="C64" s="170"/>
      <c r="D64" s="170"/>
      <c r="E64" s="170"/>
      <c r="F64" s="104"/>
      <c r="G64" s="103"/>
      <c r="H64" s="103"/>
      <c r="I64" s="104"/>
      <c r="J64" s="103"/>
      <c r="K64" s="166"/>
      <c r="L64" s="103"/>
      <c r="M64" s="103"/>
      <c r="N64" s="104"/>
      <c r="O64" s="103"/>
      <c r="P64" s="166"/>
      <c r="Q64" s="104"/>
      <c r="R64" s="103"/>
      <c r="S64" s="103"/>
      <c r="T64" s="104"/>
      <c r="U64" s="103"/>
      <c r="V64" s="166"/>
      <c r="W64" s="103"/>
      <c r="X64" s="103"/>
      <c r="Y64" s="104"/>
      <c r="Z64" s="103"/>
      <c r="AA64" s="108"/>
      <c r="AB64" s="108"/>
      <c r="AC64" s="166"/>
      <c r="AD64" s="10"/>
      <c r="AE64" s="103"/>
      <c r="AF64" s="103"/>
      <c r="AG64" s="104"/>
      <c r="AH64" s="103"/>
      <c r="AI64" s="166"/>
      <c r="AJ64" s="103"/>
      <c r="AK64" s="103"/>
      <c r="AL64" s="104"/>
      <c r="AM64" s="103"/>
      <c r="AN64" s="108"/>
      <c r="AO64" s="405"/>
      <c r="AP64" s="303"/>
      <c r="AQ64" s="106"/>
      <c r="AR64" s="103"/>
      <c r="AS64" s="103"/>
      <c r="AT64" s="103"/>
      <c r="AU64" s="104"/>
      <c r="AV64" s="103"/>
      <c r="AW64" s="108"/>
      <c r="AX64" s="106"/>
      <c r="AY64" s="108"/>
      <c r="AZ64" s="108"/>
      <c r="BA64" s="106"/>
    </row>
    <row r="65" spans="1:53" s="13" customFormat="1" ht="15.75" customHeight="1">
      <c r="A65" s="114">
        <v>39</v>
      </c>
      <c r="B65" s="10" t="s">
        <v>31</v>
      </c>
      <c r="C65" s="15" t="s">
        <v>32</v>
      </c>
      <c r="D65" s="15" t="s">
        <v>33</v>
      </c>
      <c r="E65" s="15"/>
      <c r="F65" s="10">
        <v>224500</v>
      </c>
      <c r="G65" s="9" t="s">
        <v>323</v>
      </c>
      <c r="H65" s="9">
        <v>2</v>
      </c>
      <c r="I65" s="10">
        <v>239531</v>
      </c>
      <c r="J65" s="11">
        <v>4</v>
      </c>
      <c r="K65" s="144"/>
      <c r="L65" s="9" t="s">
        <v>324</v>
      </c>
      <c r="M65" s="9">
        <v>4</v>
      </c>
      <c r="N65" s="10">
        <v>238961</v>
      </c>
      <c r="O65" s="11">
        <v>6</v>
      </c>
      <c r="P65" s="144"/>
      <c r="Q65" s="10">
        <v>46100</v>
      </c>
      <c r="R65" s="9"/>
      <c r="S65" s="9"/>
      <c r="T65" s="10"/>
      <c r="U65" s="9"/>
      <c r="V65" s="144"/>
      <c r="W65" s="9"/>
      <c r="X65" s="9"/>
      <c r="Y65" s="10"/>
      <c r="Z65" s="11"/>
      <c r="AA65" s="12"/>
      <c r="AB65" s="12" t="e">
        <f>SUM(#REF!+AA65)</f>
        <v>#REF!</v>
      </c>
      <c r="AC65" s="144"/>
      <c r="AD65" s="10">
        <v>224500</v>
      </c>
      <c r="AE65" s="103"/>
      <c r="AF65" s="103"/>
      <c r="AG65" s="104"/>
      <c r="AH65" s="103"/>
      <c r="AI65" s="166"/>
      <c r="AJ65" s="103"/>
      <c r="AK65" s="103"/>
      <c r="AL65" s="104"/>
      <c r="AM65" s="103"/>
      <c r="AN65" s="12"/>
      <c r="AO65" s="403"/>
      <c r="AP65" s="321" t="e">
        <f>SUM(#REF!+#REF!)</f>
        <v>#REF!</v>
      </c>
      <c r="AQ65" s="26"/>
      <c r="AR65" s="30"/>
      <c r="AS65" s="30"/>
      <c r="AT65" s="30"/>
      <c r="AU65" s="32"/>
      <c r="AV65" s="30"/>
      <c r="AW65" s="57"/>
      <c r="AX65" s="26"/>
      <c r="AY65" s="57" t="e">
        <f>SUM(AP65+AW65)</f>
        <v>#REF!</v>
      </c>
      <c r="AZ65" s="57"/>
      <c r="BA65" s="26"/>
    </row>
    <row r="66" spans="1:53" s="13" customFormat="1" ht="15.75" customHeight="1">
      <c r="A66" s="114">
        <v>7</v>
      </c>
      <c r="B66" s="10" t="s">
        <v>28</v>
      </c>
      <c r="C66" s="15" t="s">
        <v>95</v>
      </c>
      <c r="D66" s="15" t="s">
        <v>96</v>
      </c>
      <c r="E66" s="15"/>
      <c r="F66" s="10">
        <v>244700</v>
      </c>
      <c r="G66" s="9" t="s">
        <v>326</v>
      </c>
      <c r="H66" s="9">
        <v>5</v>
      </c>
      <c r="I66" s="10">
        <v>249646</v>
      </c>
      <c r="J66" s="11">
        <v>6</v>
      </c>
      <c r="K66" s="144"/>
      <c r="L66" s="9" t="s">
        <v>12</v>
      </c>
      <c r="M66" s="9">
        <v>5</v>
      </c>
      <c r="N66" s="16">
        <v>246054</v>
      </c>
      <c r="O66" s="11">
        <v>5</v>
      </c>
      <c r="P66" s="144"/>
      <c r="Q66" s="10">
        <v>52980</v>
      </c>
      <c r="R66" s="9"/>
      <c r="S66" s="9"/>
      <c r="T66" s="10"/>
      <c r="U66" s="9"/>
      <c r="V66" s="144"/>
      <c r="W66" s="9"/>
      <c r="X66" s="9"/>
      <c r="Y66" s="10"/>
      <c r="Z66" s="11"/>
      <c r="AA66" s="12"/>
      <c r="AB66" s="12" t="e">
        <f>SUM(#REF!+AA66)</f>
        <v>#REF!</v>
      </c>
      <c r="AC66" s="144"/>
      <c r="AD66" s="10">
        <v>244700</v>
      </c>
      <c r="AE66" s="9"/>
      <c r="AF66" s="9" t="s">
        <v>373</v>
      </c>
      <c r="AG66" s="10"/>
      <c r="AH66" s="11"/>
      <c r="AI66" s="144"/>
      <c r="AJ66" s="11"/>
      <c r="AK66" s="9"/>
      <c r="AL66" s="10"/>
      <c r="AM66" s="9"/>
      <c r="AN66" s="12"/>
      <c r="AO66" s="403"/>
      <c r="AP66" s="146" t="e">
        <f>SUM(#REF!+#REF!)</f>
        <v>#REF!</v>
      </c>
      <c r="AQ66" s="26"/>
      <c r="AR66" s="9"/>
      <c r="AS66" s="9"/>
      <c r="AT66" s="9"/>
      <c r="AU66" s="10"/>
      <c r="AV66" s="9"/>
      <c r="AW66" s="12"/>
      <c r="AX66" s="26"/>
      <c r="AY66" s="12" t="e">
        <f>SUM(#REF!+#REF!+#REF!)</f>
        <v>#REF!</v>
      </c>
      <c r="AZ66" s="57"/>
      <c r="BA66" s="26"/>
    </row>
    <row r="67" spans="1:41" ht="12">
      <c r="A67" s="345"/>
      <c r="B67" s="12"/>
      <c r="C67" s="140"/>
      <c r="D67" s="140"/>
      <c r="E67" s="140"/>
      <c r="F67" s="406"/>
      <c r="G67" s="9"/>
      <c r="H67" s="9"/>
      <c r="I67" s="9"/>
      <c r="J67" s="9"/>
      <c r="K67" s="140"/>
      <c r="L67" s="9"/>
      <c r="M67" s="9"/>
      <c r="N67" s="140"/>
      <c r="O67" s="9"/>
      <c r="P67" s="140"/>
      <c r="Q67" s="406"/>
      <c r="R67" s="9"/>
      <c r="S67" s="9"/>
      <c r="T67" s="140"/>
      <c r="U67" s="9"/>
      <c r="V67" s="140"/>
      <c r="W67" s="9"/>
      <c r="X67" s="9"/>
      <c r="Y67" s="9"/>
      <c r="Z67" s="9"/>
      <c r="AA67" s="9"/>
      <c r="AB67" s="12"/>
      <c r="AC67" s="140"/>
      <c r="AD67" s="9"/>
      <c r="AE67" s="9"/>
      <c r="AF67" s="9"/>
      <c r="AG67" s="9"/>
      <c r="AH67" s="9"/>
      <c r="AI67" s="140"/>
      <c r="AJ67" s="9"/>
      <c r="AK67" s="9"/>
      <c r="AL67" s="140"/>
      <c r="AM67" s="9"/>
      <c r="AN67" s="9"/>
      <c r="AO67" s="407"/>
    </row>
    <row r="68" spans="1:53" s="13" customFormat="1" ht="15.75" customHeight="1">
      <c r="A68" s="114">
        <v>42</v>
      </c>
      <c r="B68" s="10" t="s">
        <v>218</v>
      </c>
      <c r="C68" s="15" t="s">
        <v>214</v>
      </c>
      <c r="D68" s="15" t="s">
        <v>215</v>
      </c>
      <c r="E68" s="15"/>
      <c r="F68" s="10">
        <v>219000</v>
      </c>
      <c r="G68" s="9" t="s">
        <v>323</v>
      </c>
      <c r="H68" s="9">
        <v>4</v>
      </c>
      <c r="I68" s="10">
        <v>233161</v>
      </c>
      <c r="J68" s="11">
        <v>1</v>
      </c>
      <c r="K68" s="144"/>
      <c r="L68" s="9" t="s">
        <v>323</v>
      </c>
      <c r="M68" s="9">
        <v>1</v>
      </c>
      <c r="N68" s="10">
        <v>226516</v>
      </c>
      <c r="O68" s="11">
        <v>1</v>
      </c>
      <c r="P68" s="144"/>
      <c r="Q68" s="10">
        <v>44200</v>
      </c>
      <c r="R68" s="9"/>
      <c r="S68" s="9"/>
      <c r="T68" s="10"/>
      <c r="U68" s="9"/>
      <c r="V68" s="144"/>
      <c r="W68" s="9"/>
      <c r="X68" s="9"/>
      <c r="Y68" s="10"/>
      <c r="Z68" s="11"/>
      <c r="AA68" s="12"/>
      <c r="AB68" s="12" t="e">
        <f>SUM(#REF!+AA68)</f>
        <v>#REF!</v>
      </c>
      <c r="AC68" s="144"/>
      <c r="AD68" s="10">
        <v>219000</v>
      </c>
      <c r="AE68" s="103"/>
      <c r="AF68" s="103"/>
      <c r="AG68" s="104"/>
      <c r="AH68" s="103"/>
      <c r="AI68" s="166"/>
      <c r="AJ68" s="103"/>
      <c r="AK68" s="103"/>
      <c r="AL68" s="104"/>
      <c r="AM68" s="103"/>
      <c r="AN68" s="108"/>
      <c r="AO68" s="405"/>
      <c r="AP68" s="321" t="e">
        <f>SUM(#REF!+#REF!)</f>
        <v>#REF!</v>
      </c>
      <c r="AQ68" s="26"/>
      <c r="AR68" s="30"/>
      <c r="AS68" s="30"/>
      <c r="AT68" s="30"/>
      <c r="AU68" s="32"/>
      <c r="AV68" s="30"/>
      <c r="AW68" s="57"/>
      <c r="AX68" s="26"/>
      <c r="AY68" s="57" t="e">
        <f aca="true" t="shared" si="0" ref="AY68:AY75">SUM(AP68+AW68)</f>
        <v>#REF!</v>
      </c>
      <c r="AZ68" s="57"/>
      <c r="BA68" s="26"/>
    </row>
    <row r="69" spans="1:53" s="13" customFormat="1" ht="15.75" customHeight="1">
      <c r="A69" s="114">
        <v>44</v>
      </c>
      <c r="B69" s="10" t="s">
        <v>261</v>
      </c>
      <c r="C69" s="15" t="s">
        <v>230</v>
      </c>
      <c r="D69" s="15" t="s">
        <v>231</v>
      </c>
      <c r="E69" s="15"/>
      <c r="F69" s="10">
        <v>220000</v>
      </c>
      <c r="G69" s="9" t="s">
        <v>324</v>
      </c>
      <c r="H69" s="9">
        <v>1</v>
      </c>
      <c r="I69" s="10">
        <v>236144</v>
      </c>
      <c r="J69" s="11">
        <v>1</v>
      </c>
      <c r="K69" s="144"/>
      <c r="L69" s="9" t="s">
        <v>323</v>
      </c>
      <c r="M69" s="9">
        <v>3</v>
      </c>
      <c r="N69" s="10">
        <v>226564</v>
      </c>
      <c r="O69" s="11">
        <v>2</v>
      </c>
      <c r="P69" s="144"/>
      <c r="Q69" s="10">
        <v>44400</v>
      </c>
      <c r="R69" s="9"/>
      <c r="S69" s="9"/>
      <c r="T69" s="10"/>
      <c r="U69" s="9"/>
      <c r="V69" s="144"/>
      <c r="W69" s="9"/>
      <c r="X69" s="9"/>
      <c r="Y69" s="10"/>
      <c r="Z69" s="11"/>
      <c r="AA69" s="12"/>
      <c r="AB69" s="12" t="e">
        <f>SUM(#REF!+AA69)</f>
        <v>#REF!</v>
      </c>
      <c r="AC69" s="144"/>
      <c r="AD69" s="10">
        <v>220000</v>
      </c>
      <c r="AE69" s="296"/>
      <c r="AF69" s="296"/>
      <c r="AG69" s="297"/>
      <c r="AH69" s="296"/>
      <c r="AI69" s="408"/>
      <c r="AJ69" s="296"/>
      <c r="AK69" s="296"/>
      <c r="AL69" s="297"/>
      <c r="AM69" s="296"/>
      <c r="AN69" s="12"/>
      <c r="AO69" s="403"/>
      <c r="AP69" s="321" t="e">
        <f>SUM(#REF!+#REF!)</f>
        <v>#REF!</v>
      </c>
      <c r="AQ69" s="26"/>
      <c r="AR69" s="30"/>
      <c r="AS69" s="30"/>
      <c r="AT69" s="30"/>
      <c r="AU69" s="32"/>
      <c r="AV69" s="30"/>
      <c r="AW69" s="57"/>
      <c r="AX69" s="26"/>
      <c r="AY69" s="57" t="e">
        <f t="shared" si="0"/>
        <v>#REF!</v>
      </c>
      <c r="AZ69" s="57"/>
      <c r="BA69" s="26"/>
    </row>
    <row r="70" spans="1:53" s="13" customFormat="1" ht="15.75" customHeight="1">
      <c r="A70" s="114">
        <v>48</v>
      </c>
      <c r="B70" s="10" t="s">
        <v>261</v>
      </c>
      <c r="C70" s="15" t="s">
        <v>238</v>
      </c>
      <c r="D70" s="15" t="s">
        <v>239</v>
      </c>
      <c r="E70" s="15"/>
      <c r="F70" s="10">
        <v>222600</v>
      </c>
      <c r="G70" s="9" t="s">
        <v>325</v>
      </c>
      <c r="H70" s="9">
        <v>6</v>
      </c>
      <c r="I70" s="10">
        <v>248832</v>
      </c>
      <c r="J70" s="11">
        <v>2</v>
      </c>
      <c r="K70" s="144"/>
      <c r="L70" s="9" t="s">
        <v>323</v>
      </c>
      <c r="M70" s="9">
        <v>6</v>
      </c>
      <c r="N70" s="10">
        <v>226953</v>
      </c>
      <c r="O70" s="11">
        <v>3</v>
      </c>
      <c r="P70" s="144"/>
      <c r="Q70" s="10">
        <v>46000</v>
      </c>
      <c r="R70" s="9"/>
      <c r="S70" s="9"/>
      <c r="T70" s="10"/>
      <c r="U70" s="9"/>
      <c r="V70" s="144"/>
      <c r="W70" s="9"/>
      <c r="X70" s="9"/>
      <c r="Y70" s="10"/>
      <c r="Z70" s="11"/>
      <c r="AA70" s="12"/>
      <c r="AB70" s="12" t="e">
        <f>SUM(#REF!+AA70)</f>
        <v>#REF!</v>
      </c>
      <c r="AC70" s="144"/>
      <c r="AD70" s="10">
        <v>222600</v>
      </c>
      <c r="AE70" s="296"/>
      <c r="AF70" s="296"/>
      <c r="AG70" s="297"/>
      <c r="AH70" s="296"/>
      <c r="AI70" s="408"/>
      <c r="AJ70" s="296"/>
      <c r="AK70" s="296"/>
      <c r="AL70" s="297"/>
      <c r="AM70" s="296"/>
      <c r="AN70" s="12"/>
      <c r="AO70" s="403"/>
      <c r="AP70" s="321" t="e">
        <f>SUM(#REF!+#REF!)</f>
        <v>#REF!</v>
      </c>
      <c r="AQ70" s="26"/>
      <c r="AR70" s="30"/>
      <c r="AS70" s="30"/>
      <c r="AT70" s="30"/>
      <c r="AU70" s="32"/>
      <c r="AV70" s="30"/>
      <c r="AW70" s="57"/>
      <c r="AX70" s="26"/>
      <c r="AY70" s="57" t="e">
        <f t="shared" si="0"/>
        <v>#REF!</v>
      </c>
      <c r="AZ70" s="57"/>
      <c r="BA70" s="26"/>
    </row>
    <row r="71" spans="1:53" s="13" customFormat="1" ht="15.75" customHeight="1">
      <c r="A71" s="114">
        <v>43</v>
      </c>
      <c r="B71" s="10" t="s">
        <v>218</v>
      </c>
      <c r="C71" s="15" t="s">
        <v>216</v>
      </c>
      <c r="D71" s="15" t="s">
        <v>217</v>
      </c>
      <c r="E71" s="15"/>
      <c r="F71" s="10">
        <v>224000</v>
      </c>
      <c r="G71" s="9" t="s">
        <v>325</v>
      </c>
      <c r="H71" s="9">
        <v>4</v>
      </c>
      <c r="I71" s="10">
        <v>248777</v>
      </c>
      <c r="J71" s="11">
        <v>1</v>
      </c>
      <c r="K71" s="144"/>
      <c r="L71" s="9" t="s">
        <v>323</v>
      </c>
      <c r="M71" s="9">
        <v>5</v>
      </c>
      <c r="N71" s="10">
        <v>228379</v>
      </c>
      <c r="O71" s="11">
        <v>4</v>
      </c>
      <c r="P71" s="144"/>
      <c r="Q71" s="10">
        <v>44700</v>
      </c>
      <c r="R71" s="9"/>
      <c r="S71" s="9"/>
      <c r="T71" s="10"/>
      <c r="U71" s="9"/>
      <c r="V71" s="144"/>
      <c r="W71" s="9"/>
      <c r="X71" s="9"/>
      <c r="Y71" s="10"/>
      <c r="Z71" s="11"/>
      <c r="AA71" s="12"/>
      <c r="AB71" s="12" t="e">
        <f>SUM(#REF!+AA71)</f>
        <v>#REF!</v>
      </c>
      <c r="AC71" s="144"/>
      <c r="AD71" s="10">
        <v>224000</v>
      </c>
      <c r="AE71" s="103"/>
      <c r="AF71" s="103"/>
      <c r="AG71" s="104"/>
      <c r="AH71" s="103"/>
      <c r="AI71" s="166"/>
      <c r="AJ71" s="103"/>
      <c r="AK71" s="103"/>
      <c r="AL71" s="104"/>
      <c r="AM71" s="103"/>
      <c r="AN71" s="108"/>
      <c r="AO71" s="405"/>
      <c r="AP71" s="321" t="e">
        <f>SUM(#REF!+#REF!)</f>
        <v>#REF!</v>
      </c>
      <c r="AQ71" s="26"/>
      <c r="AR71" s="30"/>
      <c r="AS71" s="30"/>
      <c r="AT71" s="69"/>
      <c r="AU71" s="32"/>
      <c r="AV71" s="30"/>
      <c r="AW71" s="57"/>
      <c r="AX71" s="26"/>
      <c r="AY71" s="57" t="e">
        <f t="shared" si="0"/>
        <v>#REF!</v>
      </c>
      <c r="AZ71" s="57"/>
      <c r="BA71" s="26"/>
    </row>
    <row r="72" spans="1:53" s="13" customFormat="1" ht="15.75" customHeight="1">
      <c r="A72" s="114">
        <v>49</v>
      </c>
      <c r="B72" s="10" t="s">
        <v>261</v>
      </c>
      <c r="C72" s="15" t="s">
        <v>240</v>
      </c>
      <c r="D72" s="15" t="s">
        <v>241</v>
      </c>
      <c r="E72" s="15"/>
      <c r="F72" s="10">
        <v>225000</v>
      </c>
      <c r="G72" s="9" t="s">
        <v>324</v>
      </c>
      <c r="H72" s="9">
        <v>7</v>
      </c>
      <c r="I72" s="10">
        <v>236218</v>
      </c>
      <c r="J72" s="11">
        <v>2</v>
      </c>
      <c r="K72" s="144"/>
      <c r="L72" s="9" t="s">
        <v>323</v>
      </c>
      <c r="M72" s="9">
        <v>4</v>
      </c>
      <c r="N72" s="10">
        <v>228600</v>
      </c>
      <c r="O72" s="11">
        <v>5</v>
      </c>
      <c r="P72" s="144"/>
      <c r="Q72" s="10">
        <v>45700</v>
      </c>
      <c r="R72" s="9"/>
      <c r="S72" s="9"/>
      <c r="T72" s="10"/>
      <c r="U72" s="9"/>
      <c r="V72" s="144"/>
      <c r="W72" s="9"/>
      <c r="X72" s="9"/>
      <c r="Y72" s="10"/>
      <c r="Z72" s="11"/>
      <c r="AA72" s="12"/>
      <c r="AB72" s="12" t="e">
        <f>SUM(G72+Z72)</f>
        <v>#VALUE!</v>
      </c>
      <c r="AC72" s="144"/>
      <c r="AD72" s="10">
        <v>225000</v>
      </c>
      <c r="AE72" s="296"/>
      <c r="AF72" s="296"/>
      <c r="AG72" s="297"/>
      <c r="AH72" s="296"/>
      <c r="AI72" s="408"/>
      <c r="AJ72" s="297"/>
      <c r="AK72" s="296"/>
      <c r="AL72" s="409"/>
      <c r="AM72" s="296"/>
      <c r="AN72" s="12"/>
      <c r="AO72" s="403"/>
      <c r="AP72" s="321" t="e">
        <f>SUM(#REF!+#REF!)</f>
        <v>#REF!</v>
      </c>
      <c r="AQ72" s="26"/>
      <c r="AR72" s="30"/>
      <c r="AS72" s="30"/>
      <c r="AT72" s="30"/>
      <c r="AU72" s="32"/>
      <c r="AV72" s="30"/>
      <c r="AW72" s="57"/>
      <c r="AX72" s="26"/>
      <c r="AY72" s="57" t="e">
        <f t="shared" si="0"/>
        <v>#REF!</v>
      </c>
      <c r="AZ72" s="57"/>
      <c r="BA72" s="26"/>
    </row>
    <row r="73" spans="1:53" s="13" customFormat="1" ht="15.75" customHeight="1">
      <c r="A73" s="114">
        <v>45</v>
      </c>
      <c r="B73" s="10" t="s">
        <v>261</v>
      </c>
      <c r="C73" s="15" t="s">
        <v>232</v>
      </c>
      <c r="D73" s="15" t="s">
        <v>233</v>
      </c>
      <c r="E73" s="15"/>
      <c r="F73" s="10">
        <v>221000</v>
      </c>
      <c r="G73" s="103"/>
      <c r="H73" s="103"/>
      <c r="I73" s="104"/>
      <c r="J73" s="103"/>
      <c r="K73" s="166"/>
      <c r="L73" s="103"/>
      <c r="M73" s="103"/>
      <c r="N73" s="104"/>
      <c r="O73" s="103"/>
      <c r="P73" s="144"/>
      <c r="Q73" s="10">
        <v>43800</v>
      </c>
      <c r="R73" s="9"/>
      <c r="S73" s="9"/>
      <c r="T73" s="10"/>
      <c r="U73" s="9"/>
      <c r="V73" s="144"/>
      <c r="W73" s="9"/>
      <c r="X73" s="9"/>
      <c r="Y73" s="10"/>
      <c r="Z73" s="11"/>
      <c r="AA73" s="12"/>
      <c r="AB73" s="12" t="e">
        <f>SUM(#REF!+AA73)</f>
        <v>#REF!</v>
      </c>
      <c r="AC73" s="144"/>
      <c r="AD73" s="10">
        <v>221000</v>
      </c>
      <c r="AE73" s="296"/>
      <c r="AF73" s="296"/>
      <c r="AG73" s="297"/>
      <c r="AH73" s="296"/>
      <c r="AI73" s="408"/>
      <c r="AJ73" s="296"/>
      <c r="AK73" s="296"/>
      <c r="AL73" s="297"/>
      <c r="AM73" s="296"/>
      <c r="AN73" s="12"/>
      <c r="AO73" s="403"/>
      <c r="AP73" s="146" t="e">
        <f>SUM(#REF!+#REF!)</f>
        <v>#REF!</v>
      </c>
      <c r="AQ73" s="26"/>
      <c r="AR73" s="9"/>
      <c r="AS73" s="9"/>
      <c r="AT73" s="14"/>
      <c r="AU73" s="10"/>
      <c r="AV73" s="9"/>
      <c r="AW73" s="12"/>
      <c r="AX73" s="26"/>
      <c r="AY73" s="12" t="e">
        <f t="shared" si="0"/>
        <v>#REF!</v>
      </c>
      <c r="AZ73" s="12"/>
      <c r="BA73" s="26"/>
    </row>
    <row r="74" spans="1:53" s="13" customFormat="1" ht="15.75" customHeight="1">
      <c r="A74" s="114">
        <v>47</v>
      </c>
      <c r="B74" s="10" t="s">
        <v>261</v>
      </c>
      <c r="C74" s="15" t="s">
        <v>236</v>
      </c>
      <c r="D74" s="15" t="s">
        <v>237</v>
      </c>
      <c r="E74" s="15"/>
      <c r="F74" s="10">
        <v>223800</v>
      </c>
      <c r="G74" s="103"/>
      <c r="H74" s="103"/>
      <c r="I74" s="104"/>
      <c r="J74" s="103"/>
      <c r="K74" s="166"/>
      <c r="L74" s="103"/>
      <c r="M74" s="103"/>
      <c r="N74" s="104"/>
      <c r="O74" s="103"/>
      <c r="P74" s="144"/>
      <c r="Q74" s="10">
        <v>45500</v>
      </c>
      <c r="R74" s="9"/>
      <c r="S74" s="9"/>
      <c r="T74" s="10"/>
      <c r="U74" s="9"/>
      <c r="V74" s="144"/>
      <c r="W74" s="9"/>
      <c r="X74" s="9"/>
      <c r="Y74" s="10"/>
      <c r="Z74" s="11"/>
      <c r="AA74" s="12"/>
      <c r="AB74" s="12" t="e">
        <f>SUM(#REF!+AA74)</f>
        <v>#REF!</v>
      </c>
      <c r="AC74" s="144"/>
      <c r="AD74" s="10">
        <v>223800</v>
      </c>
      <c r="AE74" s="296"/>
      <c r="AF74" s="296"/>
      <c r="AG74" s="297"/>
      <c r="AH74" s="296"/>
      <c r="AI74" s="408"/>
      <c r="AJ74" s="296"/>
      <c r="AK74" s="296"/>
      <c r="AL74" s="297"/>
      <c r="AM74" s="296"/>
      <c r="AN74" s="12"/>
      <c r="AO74" s="403"/>
      <c r="AP74" s="146" t="e">
        <f>SUM(#REF!+#REF!)</f>
        <v>#REF!</v>
      </c>
      <c r="AQ74" s="26"/>
      <c r="AR74" s="9"/>
      <c r="AS74" s="9"/>
      <c r="AT74" s="9"/>
      <c r="AU74" s="10"/>
      <c r="AV74" s="9"/>
      <c r="AW74" s="12"/>
      <c r="AX74" s="26"/>
      <c r="AY74" s="12" t="e">
        <f t="shared" si="0"/>
        <v>#REF!</v>
      </c>
      <c r="AZ74" s="57"/>
      <c r="BA74" s="26"/>
    </row>
    <row r="75" spans="1:53" s="13" customFormat="1" ht="15.75" customHeight="1">
      <c r="A75" s="114">
        <v>46</v>
      </c>
      <c r="B75" s="10" t="s">
        <v>261</v>
      </c>
      <c r="C75" s="15" t="s">
        <v>234</v>
      </c>
      <c r="D75" s="15" t="s">
        <v>235</v>
      </c>
      <c r="E75" s="15"/>
      <c r="F75" s="10">
        <v>223000</v>
      </c>
      <c r="G75" s="103"/>
      <c r="H75" s="103"/>
      <c r="I75" s="104"/>
      <c r="J75" s="103"/>
      <c r="K75" s="166"/>
      <c r="L75" s="103"/>
      <c r="M75" s="103"/>
      <c r="N75" s="104"/>
      <c r="O75" s="103"/>
      <c r="P75" s="144"/>
      <c r="Q75" s="10">
        <v>44800</v>
      </c>
      <c r="R75" s="9"/>
      <c r="S75" s="9"/>
      <c r="T75" s="10"/>
      <c r="U75" s="9"/>
      <c r="V75" s="144"/>
      <c r="W75" s="9"/>
      <c r="X75" s="9"/>
      <c r="Y75" s="10"/>
      <c r="Z75" s="11"/>
      <c r="AA75" s="12"/>
      <c r="AB75" s="12" t="e">
        <f>SUM(#REF!+AA75)</f>
        <v>#REF!</v>
      </c>
      <c r="AC75" s="144"/>
      <c r="AD75" s="10">
        <v>223000</v>
      </c>
      <c r="AE75" s="296"/>
      <c r="AF75" s="296"/>
      <c r="AG75" s="297"/>
      <c r="AH75" s="296"/>
      <c r="AI75" s="408"/>
      <c r="AJ75" s="296"/>
      <c r="AK75" s="296"/>
      <c r="AL75" s="297"/>
      <c r="AM75" s="296"/>
      <c r="AN75" s="12"/>
      <c r="AO75" s="403"/>
      <c r="AP75" s="146" t="e">
        <f>SUM(#REF!+#REF!)</f>
        <v>#REF!</v>
      </c>
      <c r="AQ75" s="26"/>
      <c r="AR75" s="9"/>
      <c r="AS75" s="9"/>
      <c r="AT75" s="9"/>
      <c r="AU75" s="10"/>
      <c r="AV75" s="9"/>
      <c r="AW75" s="12"/>
      <c r="AX75" s="26"/>
      <c r="AY75" s="12" t="e">
        <f t="shared" si="0"/>
        <v>#REF!</v>
      </c>
      <c r="AZ75" s="57"/>
      <c r="BA75" s="26"/>
    </row>
    <row r="76" spans="1:2" ht="12">
      <c r="A76" s="74"/>
      <c r="B76" s="7"/>
    </row>
    <row r="77" spans="1:2" ht="12">
      <c r="A77" s="74"/>
      <c r="B77" s="7"/>
    </row>
    <row r="78" spans="1:2" ht="12">
      <c r="A78" s="74"/>
      <c r="B78" s="7"/>
    </row>
    <row r="79" spans="1:2" ht="12">
      <c r="A79" s="74"/>
      <c r="B79" s="7"/>
    </row>
    <row r="80" spans="1:2" ht="12">
      <c r="A80" s="74"/>
      <c r="B80" s="7"/>
    </row>
    <row r="81" spans="1:2" ht="12">
      <c r="A81" s="74"/>
      <c r="B81" s="7"/>
    </row>
    <row r="82" spans="1:2" ht="12">
      <c r="A82" s="74"/>
      <c r="B82" s="7"/>
    </row>
    <row r="83" spans="1:2" ht="12">
      <c r="A83" s="74"/>
      <c r="B83" s="7"/>
    </row>
    <row r="84" spans="1:2" ht="12">
      <c r="A84" s="74"/>
      <c r="B84" s="7"/>
    </row>
    <row r="85" spans="1:2" ht="12">
      <c r="A85" s="74"/>
      <c r="B85" s="7"/>
    </row>
    <row r="86" spans="1:2" ht="12">
      <c r="A86" s="74"/>
      <c r="B86" s="7"/>
    </row>
    <row r="87" spans="1:2" ht="12">
      <c r="A87" s="74"/>
      <c r="B87" s="7"/>
    </row>
    <row r="88" spans="1:2" ht="12">
      <c r="A88" s="74"/>
      <c r="B88" s="7"/>
    </row>
    <row r="89" spans="1:2" ht="12">
      <c r="A89" s="74"/>
      <c r="B89" s="7"/>
    </row>
    <row r="90" spans="1:2" ht="12">
      <c r="A90" s="74"/>
      <c r="B90" s="7"/>
    </row>
    <row r="91" spans="1:2" ht="12">
      <c r="A91" s="74"/>
      <c r="B91" s="7"/>
    </row>
    <row r="92" spans="1:2" ht="12">
      <c r="A92" s="74"/>
      <c r="B92" s="7"/>
    </row>
    <row r="93" spans="1:2" ht="12">
      <c r="A93" s="74"/>
      <c r="B93" s="7"/>
    </row>
    <row r="94" spans="1:2" ht="12">
      <c r="A94" s="74"/>
      <c r="B94" s="7"/>
    </row>
    <row r="95" spans="1:2" ht="12">
      <c r="A95" s="74"/>
      <c r="B95" s="7"/>
    </row>
    <row r="96" spans="1:2" ht="12">
      <c r="A96" s="74"/>
      <c r="B96" s="7"/>
    </row>
    <row r="97" spans="1:2" ht="12">
      <c r="A97" s="74"/>
      <c r="B97" s="7"/>
    </row>
    <row r="98" spans="1:2" ht="12">
      <c r="A98" s="74"/>
      <c r="B98" s="7"/>
    </row>
    <row r="99" spans="1:2" ht="12">
      <c r="A99" s="74"/>
      <c r="B99" s="7"/>
    </row>
    <row r="100" spans="1:2" ht="12">
      <c r="A100" s="74"/>
      <c r="B100" s="7"/>
    </row>
    <row r="101" spans="1:2" ht="12">
      <c r="A101" s="74"/>
      <c r="B101" s="7"/>
    </row>
    <row r="102" spans="1:2" ht="12">
      <c r="A102" s="74"/>
      <c r="B102" s="7"/>
    </row>
    <row r="103" spans="1:2" ht="12">
      <c r="A103" s="74"/>
      <c r="B103" s="7"/>
    </row>
    <row r="104" spans="1:2" ht="12">
      <c r="A104" s="74"/>
      <c r="B104" s="7"/>
    </row>
    <row r="105" spans="1:2" ht="12">
      <c r="A105" s="74"/>
      <c r="B105" s="7"/>
    </row>
    <row r="106" spans="1:2" ht="12">
      <c r="A106" s="74"/>
      <c r="B106" s="7"/>
    </row>
    <row r="107" spans="1:2" ht="12">
      <c r="A107" s="74"/>
      <c r="B107" s="7"/>
    </row>
    <row r="108" spans="1:2" ht="12">
      <c r="A108" s="74"/>
      <c r="B108" s="7"/>
    </row>
    <row r="109" spans="1:2" ht="12">
      <c r="A109" s="74"/>
      <c r="B109" s="7"/>
    </row>
    <row r="110" spans="1:2" ht="12">
      <c r="A110" s="74"/>
      <c r="B110" s="7"/>
    </row>
    <row r="111" spans="1:2" ht="12">
      <c r="A111" s="74"/>
      <c r="B111" s="7"/>
    </row>
    <row r="112" spans="1:2" ht="12">
      <c r="A112" s="74"/>
      <c r="B112" s="7"/>
    </row>
    <row r="113" spans="1:2" ht="12">
      <c r="A113" s="74"/>
      <c r="B113" s="7"/>
    </row>
    <row r="114" spans="1:2" ht="12">
      <c r="A114" s="74"/>
      <c r="B114" s="7"/>
    </row>
    <row r="115" spans="1:2" ht="12">
      <c r="A115" s="74"/>
      <c r="B115" s="7"/>
    </row>
    <row r="116" spans="1:2" ht="12">
      <c r="A116" s="74"/>
      <c r="B116" s="7"/>
    </row>
    <row r="117" spans="1:2" ht="12">
      <c r="A117" s="74"/>
      <c r="B117" s="7"/>
    </row>
    <row r="118" spans="1:2" ht="12">
      <c r="A118" s="74"/>
      <c r="B118" s="7"/>
    </row>
    <row r="119" spans="1:2" ht="12">
      <c r="A119" s="74"/>
      <c r="B119" s="7"/>
    </row>
    <row r="120" spans="1:2" ht="12">
      <c r="A120" s="74"/>
      <c r="B120" s="7"/>
    </row>
    <row r="121" spans="1:2" ht="12">
      <c r="A121" s="74"/>
      <c r="B121" s="7"/>
    </row>
    <row r="122" spans="1:2" ht="12">
      <c r="A122" s="74"/>
      <c r="B122" s="7"/>
    </row>
    <row r="123" spans="1:2" ht="12">
      <c r="A123" s="74"/>
      <c r="B123" s="7"/>
    </row>
    <row r="124" spans="1:2" ht="12">
      <c r="A124" s="74"/>
      <c r="B124" s="7"/>
    </row>
    <row r="125" spans="1:2" ht="12">
      <c r="A125" s="74"/>
      <c r="B125" s="7"/>
    </row>
    <row r="126" spans="1:2" ht="12">
      <c r="A126" s="74"/>
      <c r="B126" s="7"/>
    </row>
    <row r="127" spans="1:2" ht="12">
      <c r="A127" s="74"/>
      <c r="B127" s="7"/>
    </row>
    <row r="128" spans="1:2" ht="12">
      <c r="A128" s="74"/>
      <c r="B128" s="7"/>
    </row>
    <row r="129" spans="1:2" ht="12">
      <c r="A129" s="74"/>
      <c r="B129" s="7"/>
    </row>
    <row r="130" spans="1:2" ht="12">
      <c r="A130" s="74"/>
      <c r="B130" s="7"/>
    </row>
    <row r="131" spans="1:2" ht="12">
      <c r="A131" s="74"/>
      <c r="B131" s="7"/>
    </row>
    <row r="132" spans="1:2" ht="12">
      <c r="A132" s="74"/>
      <c r="B132" s="7"/>
    </row>
    <row r="133" spans="1:2" ht="12">
      <c r="A133" s="74"/>
      <c r="B133" s="7"/>
    </row>
    <row r="134" spans="1:2" ht="12">
      <c r="A134" s="74"/>
      <c r="B134" s="7"/>
    </row>
    <row r="135" spans="1:2" ht="12">
      <c r="A135" s="74"/>
      <c r="B135" s="7"/>
    </row>
    <row r="136" spans="1:2" ht="12">
      <c r="A136" s="74"/>
      <c r="B136" s="7"/>
    </row>
    <row r="137" spans="1:2" ht="12">
      <c r="A137" s="74"/>
      <c r="B137" s="7"/>
    </row>
    <row r="138" spans="1:2" ht="12">
      <c r="A138" s="74"/>
      <c r="B138" s="7"/>
    </row>
    <row r="139" spans="1:2" ht="12">
      <c r="A139" s="74"/>
      <c r="B139" s="7"/>
    </row>
    <row r="140" spans="1:2" ht="12">
      <c r="A140" s="74"/>
      <c r="B140" s="7"/>
    </row>
    <row r="141" spans="1:2" ht="12">
      <c r="A141" s="74"/>
      <c r="B141" s="7"/>
    </row>
    <row r="142" spans="1:2" ht="12">
      <c r="A142" s="74"/>
      <c r="B142" s="7"/>
    </row>
    <row r="143" spans="1:2" ht="12">
      <c r="A143" s="74"/>
      <c r="B143" s="7"/>
    </row>
    <row r="144" spans="1:2" ht="12">
      <c r="A144" s="74"/>
      <c r="B144" s="7"/>
    </row>
    <row r="145" spans="1:2" ht="12">
      <c r="A145" s="74"/>
      <c r="B145" s="7"/>
    </row>
    <row r="146" spans="1:2" ht="12">
      <c r="A146" s="74"/>
      <c r="B146" s="7"/>
    </row>
    <row r="147" spans="1:2" ht="12">
      <c r="A147" s="74"/>
      <c r="B147" s="7"/>
    </row>
    <row r="148" spans="1:2" ht="12">
      <c r="A148" s="74"/>
      <c r="B148" s="7"/>
    </row>
    <row r="149" spans="1:2" ht="12">
      <c r="A149" s="74"/>
      <c r="B149" s="7"/>
    </row>
    <row r="150" spans="1:2" ht="12">
      <c r="A150" s="74"/>
      <c r="B150" s="7"/>
    </row>
    <row r="151" spans="1:2" ht="12">
      <c r="A151" s="74"/>
      <c r="B151" s="7"/>
    </row>
    <row r="152" spans="1:2" ht="12">
      <c r="A152" s="74"/>
      <c r="B152" s="7"/>
    </row>
    <row r="153" spans="1:2" ht="12">
      <c r="A153" s="74"/>
      <c r="B153" s="7"/>
    </row>
    <row r="154" spans="1:2" ht="12">
      <c r="A154" s="74"/>
      <c r="B154" s="7"/>
    </row>
    <row r="155" spans="1:2" ht="12">
      <c r="A155" s="74"/>
      <c r="B155" s="7"/>
    </row>
    <row r="156" spans="1:2" ht="12">
      <c r="A156" s="74"/>
      <c r="B156" s="7"/>
    </row>
    <row r="157" spans="1:2" ht="12">
      <c r="A157" s="74"/>
      <c r="B157" s="7"/>
    </row>
    <row r="158" spans="1:2" ht="12">
      <c r="A158" s="74"/>
      <c r="B158" s="7"/>
    </row>
    <row r="159" spans="1:2" ht="12">
      <c r="A159" s="74"/>
      <c r="B159" s="7"/>
    </row>
    <row r="160" spans="1:2" ht="12">
      <c r="A160" s="74"/>
      <c r="B160" s="7"/>
    </row>
    <row r="161" spans="1:2" ht="12">
      <c r="A161" s="74"/>
      <c r="B161" s="7"/>
    </row>
    <row r="162" spans="1:2" ht="12">
      <c r="A162" s="74"/>
      <c r="B162" s="7"/>
    </row>
    <row r="163" spans="1:2" ht="12">
      <c r="A163" s="74"/>
      <c r="B163" s="7"/>
    </row>
    <row r="164" spans="1:2" ht="12">
      <c r="A164" s="74"/>
      <c r="B164" s="7"/>
    </row>
    <row r="165" spans="1:2" ht="12">
      <c r="A165" s="74"/>
      <c r="B165" s="7"/>
    </row>
    <row r="166" spans="1:2" ht="12">
      <c r="A166" s="74"/>
      <c r="B166" s="7"/>
    </row>
    <row r="167" spans="1:2" ht="12">
      <c r="A167" s="74"/>
      <c r="B167" s="7"/>
    </row>
    <row r="168" spans="1:2" ht="12">
      <c r="A168" s="74"/>
      <c r="B168" s="7"/>
    </row>
    <row r="169" spans="1:2" ht="12">
      <c r="A169" s="74"/>
      <c r="B169" s="7"/>
    </row>
    <row r="170" spans="1:2" ht="12">
      <c r="A170" s="74"/>
      <c r="B170" s="7"/>
    </row>
    <row r="171" spans="1:2" ht="12">
      <c r="A171" s="74"/>
      <c r="B171" s="7"/>
    </row>
    <row r="172" spans="1:2" ht="12">
      <c r="A172" s="74"/>
      <c r="B172" s="7"/>
    </row>
    <row r="173" spans="1:2" ht="12">
      <c r="A173" s="74"/>
      <c r="B173" s="7"/>
    </row>
    <row r="174" spans="1:2" ht="12">
      <c r="A174" s="74"/>
      <c r="B174" s="7"/>
    </row>
    <row r="175" spans="1:2" ht="12">
      <c r="A175" s="74"/>
      <c r="B175" s="7"/>
    </row>
    <row r="176" spans="1:2" ht="12">
      <c r="A176" s="74"/>
      <c r="B176" s="7"/>
    </row>
    <row r="177" spans="1:2" ht="12">
      <c r="A177" s="74"/>
      <c r="B177" s="7"/>
    </row>
    <row r="178" spans="1:2" ht="12">
      <c r="A178" s="74"/>
      <c r="B178" s="7"/>
    </row>
    <row r="179" spans="1:2" ht="12">
      <c r="A179" s="74"/>
      <c r="B179" s="7"/>
    </row>
    <row r="180" spans="1:2" ht="12">
      <c r="A180" s="74"/>
      <c r="B180" s="7"/>
    </row>
    <row r="181" spans="1:2" ht="12">
      <c r="A181" s="74"/>
      <c r="B181" s="7"/>
    </row>
    <row r="182" spans="1:2" ht="12">
      <c r="A182" s="74"/>
      <c r="B182" s="7"/>
    </row>
    <row r="183" spans="1:2" ht="12">
      <c r="A183" s="74"/>
      <c r="B183" s="7"/>
    </row>
    <row r="184" spans="1:2" ht="12">
      <c r="A184" s="74"/>
      <c r="B184" s="7"/>
    </row>
    <row r="185" spans="1:2" ht="12">
      <c r="A185" s="74"/>
      <c r="B185" s="7"/>
    </row>
    <row r="186" spans="1:2" ht="12">
      <c r="A186" s="74"/>
      <c r="B186" s="7"/>
    </row>
    <row r="187" spans="1:2" ht="12">
      <c r="A187" s="74"/>
      <c r="B187" s="7"/>
    </row>
    <row r="188" spans="1:2" ht="12">
      <c r="A188" s="74"/>
      <c r="B188" s="7"/>
    </row>
    <row r="189" spans="1:2" ht="12">
      <c r="A189" s="74"/>
      <c r="B189" s="7"/>
    </row>
    <row r="190" spans="1:2" ht="12">
      <c r="A190" s="74"/>
      <c r="B190" s="7"/>
    </row>
    <row r="191" spans="1:2" ht="12">
      <c r="A191" s="74"/>
      <c r="B191" s="7"/>
    </row>
    <row r="192" spans="1:2" ht="12">
      <c r="A192" s="74"/>
      <c r="B192" s="7"/>
    </row>
    <row r="193" spans="1:2" ht="12">
      <c r="A193" s="74"/>
      <c r="B193" s="7"/>
    </row>
    <row r="194" spans="1:2" ht="12">
      <c r="A194" s="74"/>
      <c r="B194" s="7"/>
    </row>
    <row r="195" spans="1:2" ht="12">
      <c r="A195" s="74"/>
      <c r="B195" s="7"/>
    </row>
    <row r="196" spans="1:2" ht="12">
      <c r="A196" s="74"/>
      <c r="B196" s="7"/>
    </row>
    <row r="197" spans="1:2" ht="12">
      <c r="A197" s="74"/>
      <c r="B197" s="7"/>
    </row>
    <row r="198" spans="1:2" ht="12">
      <c r="A198" s="74"/>
      <c r="B198" s="7"/>
    </row>
    <row r="199" spans="1:2" ht="12">
      <c r="A199" s="74"/>
      <c r="B199" s="7"/>
    </row>
    <row r="200" spans="1:2" ht="12">
      <c r="A200" s="74"/>
      <c r="B200" s="7"/>
    </row>
    <row r="201" spans="1:2" ht="12">
      <c r="A201" s="74"/>
      <c r="B201" s="7"/>
    </row>
    <row r="202" spans="1:2" ht="12">
      <c r="A202" s="74"/>
      <c r="B202" s="7"/>
    </row>
    <row r="203" spans="1:2" ht="12">
      <c r="A203" s="74"/>
      <c r="B203" s="7"/>
    </row>
    <row r="204" spans="1:2" ht="12">
      <c r="A204" s="74"/>
      <c r="B204" s="7"/>
    </row>
    <row r="205" spans="1:2" ht="12">
      <c r="A205" s="74"/>
      <c r="B205" s="7"/>
    </row>
    <row r="206" spans="1:2" ht="12">
      <c r="A206" s="74"/>
      <c r="B206" s="7"/>
    </row>
    <row r="207" spans="1:2" ht="12">
      <c r="A207" s="74"/>
      <c r="B207" s="7"/>
    </row>
    <row r="208" spans="1:2" ht="12">
      <c r="A208" s="74"/>
      <c r="B208" s="7"/>
    </row>
    <row r="209" spans="1:2" ht="12">
      <c r="A209" s="74"/>
      <c r="B209" s="7"/>
    </row>
    <row r="210" spans="1:2" ht="12">
      <c r="A210" s="74"/>
      <c r="B210" s="7"/>
    </row>
    <row r="211" spans="1:2" ht="12">
      <c r="A211" s="74"/>
      <c r="B211" s="7"/>
    </row>
    <row r="212" spans="1:2" ht="12">
      <c r="A212" s="74"/>
      <c r="B212" s="7"/>
    </row>
    <row r="213" spans="1:2" ht="12">
      <c r="A213" s="74"/>
      <c r="B213" s="7"/>
    </row>
    <row r="214" spans="1:2" ht="12">
      <c r="A214" s="74"/>
      <c r="B214" s="7"/>
    </row>
    <row r="215" spans="1:2" ht="12">
      <c r="A215" s="74"/>
      <c r="B215" s="7"/>
    </row>
    <row r="216" spans="1:2" ht="12">
      <c r="A216" s="74"/>
      <c r="B216" s="7"/>
    </row>
    <row r="217" spans="1:2" ht="12">
      <c r="A217" s="74"/>
      <c r="B217" s="7"/>
    </row>
    <row r="218" spans="1:2" ht="12">
      <c r="A218" s="74"/>
      <c r="B218" s="7"/>
    </row>
    <row r="219" spans="1:2" ht="12">
      <c r="A219" s="74"/>
      <c r="B219" s="7"/>
    </row>
    <row r="220" spans="1:2" ht="12">
      <c r="A220" s="74"/>
      <c r="B220" s="7"/>
    </row>
    <row r="221" spans="1:2" ht="12">
      <c r="A221" s="74"/>
      <c r="B221" s="7"/>
    </row>
    <row r="222" spans="1:2" ht="12">
      <c r="A222" s="74"/>
      <c r="B222" s="7"/>
    </row>
    <row r="223" spans="1:2" ht="12">
      <c r="A223" s="74"/>
      <c r="B223" s="7"/>
    </row>
    <row r="224" spans="1:2" ht="12">
      <c r="A224" s="74"/>
      <c r="B224" s="7"/>
    </row>
    <row r="225" spans="1:2" ht="12">
      <c r="A225" s="74"/>
      <c r="B225" s="7"/>
    </row>
    <row r="226" spans="1:2" ht="12">
      <c r="A226" s="74"/>
      <c r="B226" s="7"/>
    </row>
    <row r="227" spans="1:2" ht="12">
      <c r="A227" s="74"/>
      <c r="B227" s="7"/>
    </row>
    <row r="228" spans="1:2" ht="12">
      <c r="A228" s="74"/>
      <c r="B228" s="7"/>
    </row>
    <row r="229" spans="1:2" ht="12">
      <c r="A229" s="74"/>
      <c r="B229" s="7"/>
    </row>
    <row r="230" spans="1:2" ht="12">
      <c r="A230" s="74"/>
      <c r="B230" s="7"/>
    </row>
    <row r="231" spans="1:2" ht="12">
      <c r="A231" s="74"/>
      <c r="B231" s="7"/>
    </row>
    <row r="232" spans="1:2" ht="12">
      <c r="A232" s="74"/>
      <c r="B232" s="7"/>
    </row>
    <row r="233" spans="1:2" ht="12">
      <c r="A233" s="74"/>
      <c r="B233" s="7"/>
    </row>
    <row r="234" spans="1:2" ht="12">
      <c r="A234" s="74"/>
      <c r="B234" s="7"/>
    </row>
    <row r="235" spans="1:2" ht="12">
      <c r="A235" s="74"/>
      <c r="B235" s="7"/>
    </row>
    <row r="236" spans="1:2" ht="12">
      <c r="A236" s="74"/>
      <c r="B236" s="7"/>
    </row>
    <row r="237" spans="1:2" ht="12">
      <c r="A237" s="74"/>
      <c r="B237" s="7"/>
    </row>
    <row r="238" spans="1:2" ht="12">
      <c r="A238" s="74"/>
      <c r="B238" s="7"/>
    </row>
    <row r="239" spans="1:2" ht="12">
      <c r="A239" s="74"/>
      <c r="B239" s="7"/>
    </row>
    <row r="240" spans="1:2" ht="12">
      <c r="A240" s="74"/>
      <c r="B240" s="7"/>
    </row>
    <row r="241" spans="1:2" ht="12">
      <c r="A241" s="74"/>
      <c r="B241" s="7"/>
    </row>
    <row r="242" spans="1:2" ht="12">
      <c r="A242" s="74"/>
      <c r="B242" s="7"/>
    </row>
    <row r="243" spans="1:2" ht="12">
      <c r="A243" s="74"/>
      <c r="B243" s="7"/>
    </row>
    <row r="244" spans="1:2" ht="12">
      <c r="A244" s="74"/>
      <c r="B244" s="7"/>
    </row>
    <row r="245" spans="1:2" ht="12">
      <c r="A245" s="74"/>
      <c r="B245" s="7"/>
    </row>
    <row r="246" spans="1:2" ht="12">
      <c r="A246" s="74"/>
      <c r="B246" s="7"/>
    </row>
    <row r="247" spans="1:2" ht="12">
      <c r="A247" s="74"/>
      <c r="B247" s="7"/>
    </row>
    <row r="248" spans="1:2" ht="12">
      <c r="A248" s="74"/>
      <c r="B248" s="7"/>
    </row>
    <row r="249" spans="1:2" ht="12">
      <c r="A249" s="74"/>
      <c r="B249" s="7"/>
    </row>
    <row r="250" spans="1:2" ht="12">
      <c r="A250" s="74"/>
      <c r="B250" s="7"/>
    </row>
    <row r="251" spans="1:2" ht="12">
      <c r="A251" s="74"/>
      <c r="B251" s="7"/>
    </row>
    <row r="252" spans="1:2" ht="12">
      <c r="A252" s="74"/>
      <c r="B252" s="7"/>
    </row>
    <row r="253" spans="1:2" ht="12">
      <c r="A253" s="74"/>
      <c r="B253" s="7"/>
    </row>
    <row r="254" spans="1:2" ht="12">
      <c r="A254" s="74"/>
      <c r="B254" s="7"/>
    </row>
    <row r="255" spans="1:2" ht="12">
      <c r="A255" s="74"/>
      <c r="B255" s="7"/>
    </row>
    <row r="256" spans="1:2" ht="12">
      <c r="A256" s="74"/>
      <c r="B256" s="7"/>
    </row>
    <row r="257" spans="1:2" ht="12">
      <c r="A257" s="74"/>
      <c r="B257" s="7"/>
    </row>
    <row r="258" spans="1:2" ht="12">
      <c r="A258" s="74"/>
      <c r="B258" s="7"/>
    </row>
    <row r="259" spans="1:2" ht="12">
      <c r="A259" s="74"/>
      <c r="B259" s="7"/>
    </row>
    <row r="260" spans="1:2" ht="12">
      <c r="A260" s="74"/>
      <c r="B260" s="7"/>
    </row>
    <row r="261" spans="1:2" ht="12">
      <c r="A261" s="74"/>
      <c r="B261" s="7"/>
    </row>
    <row r="262" spans="1:2" ht="12">
      <c r="A262" s="74"/>
      <c r="B262" s="7"/>
    </row>
    <row r="263" spans="1:2" ht="12">
      <c r="A263" s="74"/>
      <c r="B263" s="7"/>
    </row>
    <row r="264" spans="1:2" ht="12">
      <c r="A264" s="74"/>
      <c r="B264" s="7"/>
    </row>
    <row r="265" spans="1:2" ht="12">
      <c r="A265" s="74"/>
      <c r="B265" s="7"/>
    </row>
    <row r="266" spans="1:2" ht="12">
      <c r="A266" s="74"/>
      <c r="B266" s="7"/>
    </row>
    <row r="267" spans="1:2" ht="12">
      <c r="A267" s="74"/>
      <c r="B267" s="7"/>
    </row>
    <row r="268" spans="1:2" ht="12">
      <c r="A268" s="74"/>
      <c r="B268" s="7"/>
    </row>
    <row r="269" spans="1:2" ht="12">
      <c r="A269" s="74"/>
      <c r="B269" s="7"/>
    </row>
    <row r="270" spans="1:2" ht="12">
      <c r="A270" s="74"/>
      <c r="B270" s="7"/>
    </row>
    <row r="271" spans="1:2" ht="12">
      <c r="A271" s="74"/>
      <c r="B271" s="7"/>
    </row>
    <row r="272" spans="1:2" ht="12">
      <c r="A272" s="74"/>
      <c r="B272" s="7"/>
    </row>
    <row r="273" spans="1:2" ht="12">
      <c r="A273" s="74"/>
      <c r="B273" s="7"/>
    </row>
    <row r="274" spans="1:2" ht="12">
      <c r="A274" s="74"/>
      <c r="B274" s="7"/>
    </row>
    <row r="275" spans="1:2" ht="12">
      <c r="A275" s="74"/>
      <c r="B275" s="7"/>
    </row>
    <row r="276" spans="1:2" ht="12">
      <c r="A276" s="74"/>
      <c r="B276" s="7"/>
    </row>
    <row r="277" spans="1:2" ht="12">
      <c r="A277" s="74"/>
      <c r="B277" s="7"/>
    </row>
  </sheetData>
  <sheetProtection/>
  <mergeCells count="2">
    <mergeCell ref="I1:T1"/>
    <mergeCell ref="AB4:AB5"/>
  </mergeCells>
  <conditionalFormatting sqref="AU68:AU75 AU7:AU66">
    <cfRule type="cellIs" priority="83" dxfId="1" operator="lessThan" stopIfTrue="1">
      <formula>$AU$3</formula>
    </cfRule>
    <cfRule type="cellIs" priority="84" dxfId="0" operator="lessThan" stopIfTrue="1">
      <formula>$AU$2</formula>
    </cfRule>
  </conditionalFormatting>
  <conditionalFormatting sqref="T68:T75 T7:T55 T57:T66">
    <cfRule type="cellIs" priority="97" dxfId="1" operator="lessThan" stopIfTrue="1">
      <formula>$T$3</formula>
    </cfRule>
    <cfRule type="cellIs" priority="98" dxfId="0" operator="lessThan" stopIfTrue="1">
      <formula>$T$2</formula>
    </cfRule>
  </conditionalFormatting>
  <conditionalFormatting sqref="Y68:Y75 AG68:AG75 AG7:AG66 Y7:Y66">
    <cfRule type="cellIs" priority="99" dxfId="1" operator="lessThan" stopIfTrue="1">
      <formula>$Y$3</formula>
    </cfRule>
    <cfRule type="cellIs" priority="100" dxfId="0" operator="lessThan" stopIfTrue="1">
      <formula>$Y$2</formula>
    </cfRule>
  </conditionalFormatting>
  <conditionalFormatting sqref="AL68:AL75 AL7:AL66">
    <cfRule type="cellIs" priority="101" dxfId="1" operator="lessThan" stopIfTrue="1">
      <formula>$AL$3</formula>
    </cfRule>
    <cfRule type="cellIs" priority="102" dxfId="0" operator="lessThan" stopIfTrue="1">
      <formula>$AL$2</formula>
    </cfRule>
  </conditionalFormatting>
  <conditionalFormatting sqref="Q69:Q75 N68:N75 F68:F75 AD68:AD75 Q7:Q17 N7:N17 AD7:AD25 AD27:AD50 Q19:Q55 N19:N55 Q57:Q60 Q64:Q66 F7:F66 AD55:AD66 N57:N66">
    <cfRule type="cellIs" priority="103" dxfId="1" operator="lessThan" stopIfTrue="1">
      <formula>$N$3</formula>
    </cfRule>
    <cfRule type="cellIs" priority="104" dxfId="0" operator="lessThan" stopIfTrue="1">
      <formula>$N$2</formula>
    </cfRule>
  </conditionalFormatting>
  <conditionalFormatting sqref="M60 I19:I25 I68:I75 I7:I17 I27:I55 I57:I59 I61:I66">
    <cfRule type="cellIs" priority="105" dxfId="1" operator="lessThan" stopIfTrue="1">
      <formula>$I$3</formula>
    </cfRule>
    <cfRule type="cellIs" priority="106" dxfId="0" operator="lessThan" stopIfTrue="1">
      <formula>$I$2</formula>
    </cfRule>
  </conditionalFormatting>
  <conditionalFormatting sqref="Q68">
    <cfRule type="cellIs" priority="81" dxfId="1" operator="lessThan" stopIfTrue="1">
      <formula>$N$3</formula>
    </cfRule>
    <cfRule type="cellIs" priority="82" dxfId="0" operator="lessThan" stopIfTrue="1">
      <formula>$N$2</formula>
    </cfRule>
  </conditionalFormatting>
  <conditionalFormatting sqref="Q18">
    <cfRule type="cellIs" priority="73" dxfId="1" operator="lessThan" stopIfTrue="1">
      <formula>$N$3</formula>
    </cfRule>
    <cfRule type="cellIs" priority="74" dxfId="0" operator="lessThan" stopIfTrue="1">
      <formula>$N$2</formula>
    </cfRule>
  </conditionalFormatting>
  <conditionalFormatting sqref="Q61:Q63">
    <cfRule type="cellIs" priority="71" dxfId="1" operator="lessThan" stopIfTrue="1">
      <formula>$N$3</formula>
    </cfRule>
    <cfRule type="cellIs" priority="72" dxfId="0" operator="lessThan" stopIfTrue="1">
      <formula>$N$2</formula>
    </cfRule>
  </conditionalFormatting>
  <conditionalFormatting sqref="I56">
    <cfRule type="cellIs" priority="23" dxfId="1" operator="lessThan" stopIfTrue="1">
      <formula>$I$3</formula>
    </cfRule>
    <cfRule type="cellIs" priority="24" dxfId="0" operator="lessThan" stopIfTrue="1">
      <formula>$I$2</formula>
    </cfRule>
  </conditionalFormatting>
  <conditionalFormatting sqref="N56">
    <cfRule type="cellIs" priority="21" dxfId="1" operator="lessThan" stopIfTrue="1">
      <formula>$N$3</formula>
    </cfRule>
    <cfRule type="cellIs" priority="22" dxfId="0" operator="lessThan" stopIfTrue="1">
      <formula>$N$2</formula>
    </cfRule>
  </conditionalFormatting>
  <conditionalFormatting sqref="T56">
    <cfRule type="cellIs" priority="17" dxfId="1" operator="lessThan" stopIfTrue="1">
      <formula>$T$3</formula>
    </cfRule>
    <cfRule type="cellIs" priority="18" dxfId="0" operator="lessThan" stopIfTrue="1">
      <formula>$T$2</formula>
    </cfRule>
  </conditionalFormatting>
  <conditionalFormatting sqref="Q56">
    <cfRule type="cellIs" priority="19" dxfId="1" operator="lessThan" stopIfTrue="1">
      <formula>$N$3</formula>
    </cfRule>
    <cfRule type="cellIs" priority="20" dxfId="0" operator="lessThan" stopIfTrue="1">
      <formula>$N$2</formula>
    </cfRule>
  </conditionalFormatting>
  <conditionalFormatting sqref="N18">
    <cfRule type="cellIs" priority="13" dxfId="1" operator="lessThan" stopIfTrue="1">
      <formula>$N$3</formula>
    </cfRule>
    <cfRule type="cellIs" priority="14" dxfId="0" operator="lessThan" stopIfTrue="1">
      <formula>$N$2</formula>
    </cfRule>
  </conditionalFormatting>
  <conditionalFormatting sqref="I18">
    <cfRule type="cellIs" priority="15" dxfId="1" operator="lessThan" stopIfTrue="1">
      <formula>$I$3</formula>
    </cfRule>
    <cfRule type="cellIs" priority="16" dxfId="0" operator="lessThan" stopIfTrue="1">
      <formula>$I$2</formula>
    </cfRule>
  </conditionalFormatting>
  <conditionalFormatting sqref="I26">
    <cfRule type="cellIs" priority="11" dxfId="1" operator="lessThan" stopIfTrue="1">
      <formula>$I$3</formula>
    </cfRule>
    <cfRule type="cellIs" priority="12" dxfId="0" operator="lessThan" stopIfTrue="1">
      <formula>$I$2</formula>
    </cfRule>
  </conditionalFormatting>
  <conditionalFormatting sqref="AD26 AD51:AD54">
    <cfRule type="cellIs" priority="9" dxfId="1" operator="lessThan" stopIfTrue="1">
      <formula>$N$3</formula>
    </cfRule>
    <cfRule type="cellIs" priority="10" dxfId="0" operator="lessThan" stopIfTrue="1">
      <formula>$N$2</formula>
    </cfRule>
  </conditionalFormatting>
  <printOptions horizontalCentered="1"/>
  <pageMargins left="0.15748031496063" right="0.15748031496063" top="1.37795275590551" bottom="0.25" header="0.31496062992126" footer="0.511811023622047"/>
  <pageSetup fitToHeight="2" horizontalDpi="600" verticalDpi="600" orientation="landscape" scale="80" r:id="rId3"/>
  <headerFooter alignWithMargins="0">
    <oddHeader>&amp;C&amp;"Arial,Bold Italic"&amp;12 2012 OKTOBERFEST SHORT TRACK SPEED SKATING COMPETITION 
OCTOBER 12th - 14th, 2012
OLYMPIC OVAL
CALGARY, ALBERTA</oddHeader>
  </headerFooter>
  <rowBreaks count="2" manualBreakCount="2">
    <brk id="27" max="52" man="1"/>
    <brk id="49" max="5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S265"/>
  <sheetViews>
    <sheetView showZeros="0"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63" sqref="C63"/>
    </sheetView>
  </sheetViews>
  <sheetFormatPr defaultColWidth="9.140625" defaultRowHeight="15"/>
  <cols>
    <col min="1" max="1" width="7.00390625" style="75" customWidth="1"/>
    <col min="2" max="2" width="5.28125" style="6" customWidth="1"/>
    <col min="3" max="3" width="14.7109375" style="5" customWidth="1"/>
    <col min="4" max="4" width="13.140625" style="5" customWidth="1"/>
    <col min="5" max="5" width="3.7109375" style="5" customWidth="1"/>
    <col min="6" max="6" width="0.9921875" style="5" customWidth="1"/>
    <col min="7" max="7" width="7.7109375" style="19" customWidth="1"/>
    <col min="8" max="8" width="4.421875" style="6" customWidth="1"/>
    <col min="9" max="9" width="7.57421875" style="6" customWidth="1"/>
    <col min="10" max="10" width="9.140625" style="5" customWidth="1"/>
    <col min="11" max="11" width="3.28125" style="6" customWidth="1"/>
    <col min="12" max="12" width="0.85546875" style="5" customWidth="1"/>
    <col min="13" max="13" width="4.421875" style="6" customWidth="1"/>
    <col min="14" max="14" width="7.57421875" style="6" customWidth="1"/>
    <col min="15" max="15" width="9.140625" style="6" customWidth="1"/>
    <col min="16" max="16" width="3.28125" style="6" customWidth="1"/>
    <col min="17" max="17" width="7.7109375" style="19" customWidth="1"/>
    <col min="18" max="18" width="4.421875" style="6" customWidth="1"/>
    <col min="19" max="19" width="7.57421875" style="6" customWidth="1"/>
    <col min="20" max="20" width="9.140625" style="5" customWidth="1"/>
    <col min="21" max="21" width="3.28125" style="6" customWidth="1"/>
    <col min="22" max="22" width="0.85546875" style="5" customWidth="1"/>
    <col min="23" max="23" width="4.421875" style="6" customWidth="1"/>
    <col min="24" max="24" width="7.57421875" style="6" customWidth="1"/>
    <col min="25" max="25" width="9.140625" style="5" customWidth="1"/>
    <col min="26" max="26" width="3.421875" style="6" customWidth="1"/>
    <col min="27" max="27" width="0.85546875" style="5" hidden="1" customWidth="1"/>
    <col min="28" max="28" width="4.421875" style="6" hidden="1" customWidth="1"/>
    <col min="29" max="29" width="6.57421875" style="6" hidden="1" customWidth="1"/>
    <col min="30" max="30" width="9.140625" style="5" hidden="1" customWidth="1"/>
    <col min="31" max="31" width="3.28125" style="6" hidden="1" customWidth="1"/>
    <col min="32" max="32" width="6.28125" style="6" hidden="1" customWidth="1"/>
    <col min="33" max="33" width="0.85546875" style="5" customWidth="1"/>
    <col min="34" max="34" width="6.28125" style="7" hidden="1" customWidth="1"/>
    <col min="35" max="35" width="0.85546875" style="5" hidden="1" customWidth="1"/>
    <col min="36" max="36" width="4.7109375" style="6" hidden="1" customWidth="1"/>
    <col min="37" max="37" width="4.421875" style="6" hidden="1" customWidth="1"/>
    <col min="38" max="38" width="6.57421875" style="6" hidden="1" customWidth="1"/>
    <col min="39" max="39" width="9.140625" style="5" hidden="1" customWidth="1"/>
    <col min="40" max="40" width="3.28125" style="6" hidden="1" customWidth="1"/>
    <col min="41" max="41" width="6.28125" style="6" hidden="1" customWidth="1"/>
    <col min="42" max="42" width="0.85546875" style="5" hidden="1" customWidth="1"/>
    <col min="43" max="43" width="6.28125" style="6" hidden="1" customWidth="1"/>
    <col min="44" max="44" width="5.8515625" style="6" hidden="1" customWidth="1"/>
    <col min="45" max="45" width="0.85546875" style="5" hidden="1" customWidth="1"/>
    <col min="46" max="16384" width="9.140625" style="5" customWidth="1"/>
  </cols>
  <sheetData>
    <row r="1" spans="1:45" ht="18">
      <c r="A1" s="71" t="s">
        <v>27</v>
      </c>
      <c r="B1" s="1"/>
      <c r="C1" s="2"/>
      <c r="D1" s="2"/>
      <c r="E1" s="2"/>
      <c r="F1" s="429"/>
      <c r="G1" s="429"/>
      <c r="H1" s="429"/>
      <c r="I1" s="429"/>
      <c r="J1" s="429"/>
      <c r="L1" s="4"/>
      <c r="M1" s="3"/>
      <c r="N1" s="3"/>
      <c r="O1" s="3"/>
      <c r="P1" s="3"/>
      <c r="Q1" s="80"/>
      <c r="R1" s="80"/>
      <c r="S1" s="81"/>
      <c r="T1" s="81"/>
      <c r="U1" s="80"/>
      <c r="V1" s="80"/>
      <c r="W1" s="81"/>
      <c r="X1" s="81"/>
      <c r="Y1" s="81"/>
      <c r="AA1" s="4"/>
      <c r="AD1" s="2"/>
      <c r="AG1" s="4"/>
      <c r="AI1" s="4"/>
      <c r="AM1" s="2"/>
      <c r="AP1" s="4"/>
      <c r="AS1" s="4"/>
    </row>
    <row r="2" spans="1:45" s="8" customFormat="1" ht="12">
      <c r="A2" s="72"/>
      <c r="B2" s="38"/>
      <c r="C2" s="39" t="s">
        <v>13</v>
      </c>
      <c r="D2" s="39"/>
      <c r="E2" s="39"/>
      <c r="F2" s="50"/>
      <c r="G2" s="40"/>
      <c r="H2" s="37"/>
      <c r="I2" s="38"/>
      <c r="J2" s="45"/>
      <c r="K2" s="38"/>
      <c r="L2" s="50"/>
      <c r="M2" s="37"/>
      <c r="N2" s="38"/>
      <c r="O2" s="45"/>
      <c r="P2" s="46"/>
      <c r="Q2" s="40"/>
      <c r="R2" s="37"/>
      <c r="S2" s="38"/>
      <c r="T2" s="45"/>
      <c r="U2" s="46"/>
      <c r="V2" s="50"/>
      <c r="W2" s="37"/>
      <c r="X2" s="38"/>
      <c r="Y2" s="45"/>
      <c r="Z2" s="46"/>
      <c r="AA2" s="50"/>
      <c r="AB2" s="37"/>
      <c r="AC2" s="38"/>
      <c r="AD2" s="45"/>
      <c r="AE2" s="38"/>
      <c r="AF2" s="46"/>
      <c r="AG2" s="50"/>
      <c r="AH2" s="61"/>
      <c r="AI2" s="50"/>
      <c r="AJ2" s="61"/>
      <c r="AK2" s="37"/>
      <c r="AL2" s="38"/>
      <c r="AM2" s="45">
        <v>228970</v>
      </c>
      <c r="AN2" s="38"/>
      <c r="AO2" s="46"/>
      <c r="AP2" s="50"/>
      <c r="AQ2" s="37"/>
      <c r="AR2" s="46"/>
      <c r="AS2" s="50"/>
    </row>
    <row r="3" spans="1:45" ht="12">
      <c r="A3" s="41"/>
      <c r="B3" s="42"/>
      <c r="C3" s="43" t="s">
        <v>26</v>
      </c>
      <c r="D3" s="43"/>
      <c r="E3" s="43"/>
      <c r="F3" s="29"/>
      <c r="G3" s="44"/>
      <c r="H3" s="58"/>
      <c r="I3" s="59"/>
      <c r="J3" s="70"/>
      <c r="K3" s="59"/>
      <c r="L3" s="29"/>
      <c r="M3" s="65"/>
      <c r="N3" s="48"/>
      <c r="O3" s="70"/>
      <c r="P3" s="60"/>
      <c r="Q3" s="44"/>
      <c r="R3" s="58"/>
      <c r="S3" s="59"/>
      <c r="T3" s="70"/>
      <c r="U3" s="60"/>
      <c r="V3" s="29"/>
      <c r="W3" s="58"/>
      <c r="X3" s="59"/>
      <c r="Y3" s="70"/>
      <c r="Z3" s="60"/>
      <c r="AA3" s="29"/>
      <c r="AB3" s="58"/>
      <c r="AC3" s="59"/>
      <c r="AD3" s="70"/>
      <c r="AE3" s="59"/>
      <c r="AF3" s="60"/>
      <c r="AG3" s="29"/>
      <c r="AH3" s="68"/>
      <c r="AI3" s="29"/>
      <c r="AJ3" s="31"/>
      <c r="AK3" s="58"/>
      <c r="AL3" s="59"/>
      <c r="AM3" s="70">
        <v>216729</v>
      </c>
      <c r="AN3" s="59"/>
      <c r="AO3" s="60"/>
      <c r="AP3" s="29"/>
      <c r="AQ3" s="58"/>
      <c r="AR3" s="60"/>
      <c r="AS3" s="29"/>
    </row>
    <row r="4" spans="1:45" s="100" customFormat="1" ht="31.5" customHeight="1">
      <c r="A4" s="83" t="s">
        <v>0</v>
      </c>
      <c r="B4" s="83" t="s">
        <v>84</v>
      </c>
      <c r="C4" s="84" t="s">
        <v>1</v>
      </c>
      <c r="D4" s="85"/>
      <c r="E4" s="85"/>
      <c r="F4" s="91"/>
      <c r="G4" s="86"/>
      <c r="H4" s="92"/>
      <c r="I4" s="93"/>
      <c r="J4" s="89" t="s">
        <v>80</v>
      </c>
      <c r="K4" s="95"/>
      <c r="L4" s="91"/>
      <c r="M4" s="87"/>
      <c r="N4" s="88"/>
      <c r="O4" s="89" t="s">
        <v>15</v>
      </c>
      <c r="P4" s="90"/>
      <c r="Q4" s="86"/>
      <c r="R4" s="92"/>
      <c r="S4" s="93"/>
      <c r="T4" s="89" t="s">
        <v>80</v>
      </c>
      <c r="U4" s="90"/>
      <c r="V4" s="91"/>
      <c r="W4" s="92"/>
      <c r="X4" s="93"/>
      <c r="Y4" s="89" t="s">
        <v>79</v>
      </c>
      <c r="Z4" s="90"/>
      <c r="AA4" s="91"/>
      <c r="AB4" s="92"/>
      <c r="AC4" s="93"/>
      <c r="AD4" s="89"/>
      <c r="AE4" s="95"/>
      <c r="AF4" s="94"/>
      <c r="AG4" s="91"/>
      <c r="AH4" s="98" t="s">
        <v>6</v>
      </c>
      <c r="AI4" s="91"/>
      <c r="AJ4" s="99"/>
      <c r="AK4" s="92"/>
      <c r="AL4" s="93"/>
      <c r="AM4" s="89" t="s">
        <v>8</v>
      </c>
      <c r="AN4" s="95"/>
      <c r="AO4" s="94"/>
      <c r="AP4" s="91"/>
      <c r="AQ4" s="98" t="s">
        <v>9</v>
      </c>
      <c r="AR4" s="98" t="s">
        <v>17</v>
      </c>
      <c r="AS4" s="91"/>
    </row>
    <row r="5" spans="1:45" ht="31.5" customHeight="1">
      <c r="A5" s="73"/>
      <c r="B5" s="31"/>
      <c r="C5" s="34"/>
      <c r="D5" s="35"/>
      <c r="E5" s="67" t="s">
        <v>25</v>
      </c>
      <c r="F5" s="29"/>
      <c r="G5" s="101" t="s">
        <v>22</v>
      </c>
      <c r="H5" s="54" t="s">
        <v>19</v>
      </c>
      <c r="I5" s="53" t="s">
        <v>21</v>
      </c>
      <c r="J5" s="52" t="s">
        <v>10</v>
      </c>
      <c r="K5" s="54" t="s">
        <v>4</v>
      </c>
      <c r="L5" s="29"/>
      <c r="M5" s="63" t="s">
        <v>23</v>
      </c>
      <c r="N5" s="53" t="s">
        <v>21</v>
      </c>
      <c r="O5" s="52" t="s">
        <v>10</v>
      </c>
      <c r="P5" s="54" t="s">
        <v>4</v>
      </c>
      <c r="Q5" s="101" t="s">
        <v>22</v>
      </c>
      <c r="R5" s="52" t="s">
        <v>19</v>
      </c>
      <c r="S5" s="53" t="s">
        <v>21</v>
      </c>
      <c r="T5" s="52" t="s">
        <v>10</v>
      </c>
      <c r="U5" s="54" t="s">
        <v>4</v>
      </c>
      <c r="V5" s="29"/>
      <c r="W5" s="54" t="s">
        <v>12</v>
      </c>
      <c r="X5" s="53" t="s">
        <v>21</v>
      </c>
      <c r="Y5" s="52" t="s">
        <v>10</v>
      </c>
      <c r="Z5" s="54" t="s">
        <v>4</v>
      </c>
      <c r="AA5" s="29"/>
      <c r="AB5" s="54" t="s">
        <v>12</v>
      </c>
      <c r="AC5" s="53" t="s">
        <v>21</v>
      </c>
      <c r="AD5" s="52" t="s">
        <v>10</v>
      </c>
      <c r="AE5" s="54" t="s">
        <v>4</v>
      </c>
      <c r="AF5" s="54" t="s">
        <v>5</v>
      </c>
      <c r="AG5" s="29"/>
      <c r="AH5" s="68"/>
      <c r="AI5" s="29"/>
      <c r="AJ5" s="62" t="s">
        <v>2</v>
      </c>
      <c r="AK5" s="54" t="s">
        <v>12</v>
      </c>
      <c r="AL5" s="53" t="s">
        <v>21</v>
      </c>
      <c r="AM5" s="52" t="s">
        <v>10</v>
      </c>
      <c r="AN5" s="54" t="s">
        <v>4</v>
      </c>
      <c r="AO5" s="54" t="s">
        <v>5</v>
      </c>
      <c r="AP5" s="29"/>
      <c r="AQ5" s="31"/>
      <c r="AR5" s="31"/>
      <c r="AS5" s="29"/>
    </row>
    <row r="6" spans="1:45" ht="19.5" customHeight="1">
      <c r="A6" s="163"/>
      <c r="B6" s="1" t="s">
        <v>302</v>
      </c>
      <c r="C6" s="4"/>
      <c r="D6" s="4"/>
      <c r="E6" s="125"/>
      <c r="F6" s="29"/>
      <c r="G6" s="126"/>
      <c r="H6" s="1"/>
      <c r="I6" s="127"/>
      <c r="J6" s="128"/>
      <c r="K6" s="1"/>
      <c r="L6" s="29"/>
      <c r="M6" s="128"/>
      <c r="N6" s="127"/>
      <c r="O6" s="128"/>
      <c r="P6" s="1"/>
      <c r="Q6" s="126"/>
      <c r="R6" s="128"/>
      <c r="S6" s="127"/>
      <c r="T6" s="128"/>
      <c r="U6" s="1"/>
      <c r="V6" s="29"/>
      <c r="W6" s="1"/>
      <c r="X6" s="127"/>
      <c r="Y6" s="128"/>
      <c r="Z6" s="1"/>
      <c r="AA6" s="29"/>
      <c r="AB6" s="1"/>
      <c r="AC6" s="127"/>
      <c r="AD6" s="128"/>
      <c r="AE6" s="1"/>
      <c r="AF6" s="1"/>
      <c r="AG6" s="29"/>
      <c r="AH6" s="1"/>
      <c r="AI6" s="29"/>
      <c r="AJ6" s="129"/>
      <c r="AK6" s="1"/>
      <c r="AL6" s="127"/>
      <c r="AM6" s="128"/>
      <c r="AN6" s="1"/>
      <c r="AO6" s="1"/>
      <c r="AP6" s="29"/>
      <c r="AQ6" s="3"/>
      <c r="AR6" s="3"/>
      <c r="AS6" s="29"/>
    </row>
    <row r="7" spans="1:45" s="13" customFormat="1" ht="15.75" customHeight="1">
      <c r="A7" s="114">
        <v>28</v>
      </c>
      <c r="B7" s="10" t="s">
        <v>29</v>
      </c>
      <c r="C7" s="15" t="s">
        <v>45</v>
      </c>
      <c r="D7" s="15" t="s">
        <v>46</v>
      </c>
      <c r="E7" s="15"/>
      <c r="F7" s="144"/>
      <c r="G7" s="10">
        <v>44885</v>
      </c>
      <c r="H7" s="9" t="s">
        <v>326</v>
      </c>
      <c r="I7" s="9">
        <v>2</v>
      </c>
      <c r="J7" s="10">
        <v>45211</v>
      </c>
      <c r="K7" s="9">
        <v>2</v>
      </c>
      <c r="L7" s="144"/>
      <c r="M7" s="9" t="s">
        <v>325</v>
      </c>
      <c r="N7" s="9">
        <v>2</v>
      </c>
      <c r="O7" s="10">
        <v>44885</v>
      </c>
      <c r="P7" s="11">
        <v>2</v>
      </c>
      <c r="Q7" s="10">
        <v>44885</v>
      </c>
      <c r="R7" s="9" t="s">
        <v>323</v>
      </c>
      <c r="S7" s="9">
        <v>4</v>
      </c>
      <c r="T7" s="10">
        <v>45193</v>
      </c>
      <c r="U7" s="9">
        <v>1</v>
      </c>
      <c r="V7" s="144"/>
      <c r="W7" s="9" t="s">
        <v>323</v>
      </c>
      <c r="X7" s="9">
        <v>1</v>
      </c>
      <c r="Y7" s="10">
        <v>45006</v>
      </c>
      <c r="Z7" s="11">
        <v>1</v>
      </c>
      <c r="AA7" s="26"/>
      <c r="AB7" s="56"/>
      <c r="AC7" s="30"/>
      <c r="AD7" s="32"/>
      <c r="AE7" s="30"/>
      <c r="AF7" s="57"/>
      <c r="AG7" s="26"/>
      <c r="AH7" s="57" t="e">
        <f>SUM(#REF!+AF7)</f>
        <v>#REF!</v>
      </c>
      <c r="AI7" s="26"/>
      <c r="AJ7" s="30"/>
      <c r="AK7" s="30"/>
      <c r="AL7" s="30"/>
      <c r="AM7" s="32"/>
      <c r="AN7" s="30"/>
      <c r="AO7" s="57"/>
      <c r="AP7" s="26"/>
      <c r="AQ7" s="57" t="e">
        <f>SUM(#REF!+AF7+#REF!)</f>
        <v>#REF!</v>
      </c>
      <c r="AR7" s="57"/>
      <c r="AS7" s="26"/>
    </row>
    <row r="8" spans="1:45" s="13" customFormat="1" ht="15.75" customHeight="1">
      <c r="A8" s="114">
        <v>51</v>
      </c>
      <c r="B8" s="10" t="s">
        <v>261</v>
      </c>
      <c r="C8" s="15" t="s">
        <v>243</v>
      </c>
      <c r="D8" s="15" t="s">
        <v>244</v>
      </c>
      <c r="E8" s="15"/>
      <c r="F8" s="144"/>
      <c r="G8" s="10">
        <v>44915</v>
      </c>
      <c r="H8" s="9" t="s">
        <v>325</v>
      </c>
      <c r="I8" s="9">
        <v>3</v>
      </c>
      <c r="J8" s="10">
        <v>45728</v>
      </c>
      <c r="K8" s="9">
        <v>1</v>
      </c>
      <c r="L8" s="144"/>
      <c r="M8" s="9" t="s">
        <v>325</v>
      </c>
      <c r="N8" s="9">
        <v>3</v>
      </c>
      <c r="O8" s="10">
        <v>44915</v>
      </c>
      <c r="P8" s="11">
        <v>3</v>
      </c>
      <c r="Q8" s="10">
        <v>44915</v>
      </c>
      <c r="R8" s="14" t="s">
        <v>324</v>
      </c>
      <c r="S8" s="14">
        <v>2</v>
      </c>
      <c r="T8" s="16">
        <v>45397</v>
      </c>
      <c r="U8" s="14">
        <v>1</v>
      </c>
      <c r="V8" s="144"/>
      <c r="W8" s="14" t="s">
        <v>323</v>
      </c>
      <c r="X8" s="14">
        <v>2</v>
      </c>
      <c r="Y8" s="10">
        <v>45132</v>
      </c>
      <c r="Z8" s="11">
        <v>2</v>
      </c>
      <c r="AA8" s="26"/>
      <c r="AB8" s="56"/>
      <c r="AC8" s="56"/>
      <c r="AD8" s="77"/>
      <c r="AE8" s="69"/>
      <c r="AF8" s="78"/>
      <c r="AG8" s="26"/>
      <c r="AH8" s="57" t="e">
        <f>SUM(#REF!+AF8)</f>
        <v>#REF!</v>
      </c>
      <c r="AI8" s="26"/>
      <c r="AJ8" s="30"/>
      <c r="AK8" s="30"/>
      <c r="AL8" s="30"/>
      <c r="AM8" s="32"/>
      <c r="AN8" s="30"/>
      <c r="AO8" s="57"/>
      <c r="AP8" s="26"/>
      <c r="AQ8" s="57" t="e">
        <f>SUM(AH8+AO8)</f>
        <v>#REF!</v>
      </c>
      <c r="AR8" s="57"/>
      <c r="AS8" s="26"/>
    </row>
    <row r="9" spans="1:45" s="13" customFormat="1" ht="15.75" customHeight="1">
      <c r="A9" s="114">
        <v>15</v>
      </c>
      <c r="B9" s="10" t="s">
        <v>34</v>
      </c>
      <c r="C9" s="15" t="s">
        <v>40</v>
      </c>
      <c r="D9" s="15" t="s">
        <v>41</v>
      </c>
      <c r="E9" s="15"/>
      <c r="F9" s="144"/>
      <c r="G9" s="10">
        <v>46200</v>
      </c>
      <c r="H9" s="9" t="s">
        <v>12</v>
      </c>
      <c r="I9" s="9">
        <v>3</v>
      </c>
      <c r="J9" s="10">
        <v>46309</v>
      </c>
      <c r="K9" s="9">
        <v>1</v>
      </c>
      <c r="L9" s="144"/>
      <c r="M9" s="9" t="s">
        <v>327</v>
      </c>
      <c r="N9" s="9">
        <v>1</v>
      </c>
      <c r="O9" s="10">
        <v>46544</v>
      </c>
      <c r="P9" s="11">
        <v>1</v>
      </c>
      <c r="Q9" s="10">
        <v>46200</v>
      </c>
      <c r="R9" s="9" t="s">
        <v>323</v>
      </c>
      <c r="S9" s="9">
        <v>2</v>
      </c>
      <c r="T9" s="10">
        <v>45840</v>
      </c>
      <c r="U9" s="9">
        <v>2</v>
      </c>
      <c r="V9" s="144"/>
      <c r="W9" s="9" t="s">
        <v>323</v>
      </c>
      <c r="X9" s="9">
        <v>4</v>
      </c>
      <c r="Y9" s="10">
        <v>45250</v>
      </c>
      <c r="Z9" s="11">
        <v>3</v>
      </c>
      <c r="AA9" s="26"/>
      <c r="AB9" s="30"/>
      <c r="AC9" s="30"/>
      <c r="AD9" s="32"/>
      <c r="AE9" s="30"/>
      <c r="AF9" s="57"/>
      <c r="AG9" s="26"/>
      <c r="AH9" s="57" t="e">
        <f>SUM(#REF!+AF9)</f>
        <v>#REF!</v>
      </c>
      <c r="AI9" s="26"/>
      <c r="AJ9" s="30"/>
      <c r="AK9" s="30"/>
      <c r="AL9" s="30"/>
      <c r="AM9" s="32"/>
      <c r="AN9" s="30"/>
      <c r="AO9" s="57"/>
      <c r="AP9" s="26"/>
      <c r="AQ9" s="57" t="e">
        <f>SUM(#REF!+AF9+#REF!)</f>
        <v>#REF!</v>
      </c>
      <c r="AR9" s="57"/>
      <c r="AS9" s="26"/>
    </row>
    <row r="10" spans="1:45" s="13" customFormat="1" ht="15.75" customHeight="1">
      <c r="A10" s="114">
        <v>53</v>
      </c>
      <c r="B10" s="10" t="s">
        <v>261</v>
      </c>
      <c r="C10" s="15" t="s">
        <v>247</v>
      </c>
      <c r="D10" s="15" t="s">
        <v>248</v>
      </c>
      <c r="E10" s="15"/>
      <c r="F10" s="144"/>
      <c r="G10" s="10">
        <v>46100</v>
      </c>
      <c r="H10" s="9" t="s">
        <v>12</v>
      </c>
      <c r="I10" s="9">
        <v>1</v>
      </c>
      <c r="J10" s="10">
        <v>46387</v>
      </c>
      <c r="K10" s="9">
        <v>2</v>
      </c>
      <c r="L10" s="144"/>
      <c r="M10" s="9" t="s">
        <v>327</v>
      </c>
      <c r="N10" s="9">
        <v>2</v>
      </c>
      <c r="O10" s="10">
        <v>46607</v>
      </c>
      <c r="P10" s="11">
        <v>2</v>
      </c>
      <c r="Q10" s="10">
        <v>46100</v>
      </c>
      <c r="R10" s="11" t="s">
        <v>324</v>
      </c>
      <c r="S10" s="9">
        <v>1</v>
      </c>
      <c r="T10" s="10">
        <v>45484</v>
      </c>
      <c r="U10" s="11">
        <v>2</v>
      </c>
      <c r="V10" s="144"/>
      <c r="W10" s="9" t="s">
        <v>323</v>
      </c>
      <c r="X10" s="9">
        <v>3</v>
      </c>
      <c r="Y10" s="10">
        <v>45399</v>
      </c>
      <c r="Z10" s="11">
        <v>4</v>
      </c>
      <c r="AA10" s="26"/>
      <c r="AB10" s="30"/>
      <c r="AC10" s="30"/>
      <c r="AD10" s="32"/>
      <c r="AE10" s="30"/>
      <c r="AF10" s="57"/>
      <c r="AG10" s="26"/>
      <c r="AH10" s="57" t="e">
        <f>SUM(#REF!+AF10)</f>
        <v>#REF!</v>
      </c>
      <c r="AI10" s="26"/>
      <c r="AJ10" s="30"/>
      <c r="AK10" s="30"/>
      <c r="AL10" s="69"/>
      <c r="AM10" s="32"/>
      <c r="AN10" s="30"/>
      <c r="AO10" s="57"/>
      <c r="AP10" s="26"/>
      <c r="AQ10" s="57" t="e">
        <f>SUM(AH10+AO10)</f>
        <v>#REF!</v>
      </c>
      <c r="AR10" s="57"/>
      <c r="AS10" s="26"/>
    </row>
    <row r="11" spans="1:45" s="13" customFormat="1" ht="15.75" customHeight="1">
      <c r="A11" s="114"/>
      <c r="B11" s="10"/>
      <c r="C11" s="15"/>
      <c r="D11" s="15"/>
      <c r="E11" s="15"/>
      <c r="F11" s="144"/>
      <c r="G11" s="10"/>
      <c r="H11" s="9"/>
      <c r="I11" s="9"/>
      <c r="J11" s="10"/>
      <c r="K11" s="9"/>
      <c r="L11" s="144"/>
      <c r="M11" s="9"/>
      <c r="N11" s="9"/>
      <c r="O11" s="10"/>
      <c r="P11" s="11"/>
      <c r="Q11" s="10"/>
      <c r="R11" s="9"/>
      <c r="S11" s="9"/>
      <c r="T11" s="10"/>
      <c r="U11" s="9"/>
      <c r="V11" s="144"/>
      <c r="W11" s="9"/>
      <c r="X11" s="9"/>
      <c r="Y11" s="10"/>
      <c r="Z11" s="11"/>
      <c r="AA11" s="26"/>
      <c r="AB11" s="56"/>
      <c r="AC11" s="30"/>
      <c r="AD11" s="32"/>
      <c r="AE11" s="30"/>
      <c r="AF11" s="57"/>
      <c r="AG11" s="26"/>
      <c r="AH11" s="57"/>
      <c r="AI11" s="26"/>
      <c r="AJ11" s="30"/>
      <c r="AK11" s="30"/>
      <c r="AL11" s="30"/>
      <c r="AM11" s="32"/>
      <c r="AN11" s="30"/>
      <c r="AO11" s="57"/>
      <c r="AP11" s="26"/>
      <c r="AQ11" s="57"/>
      <c r="AR11" s="57"/>
      <c r="AS11" s="26"/>
    </row>
    <row r="12" spans="1:45" s="13" customFormat="1" ht="15.75" customHeight="1">
      <c r="A12" s="114">
        <v>50</v>
      </c>
      <c r="B12" s="10" t="s">
        <v>261</v>
      </c>
      <c r="C12" s="15" t="s">
        <v>242</v>
      </c>
      <c r="D12" s="15" t="s">
        <v>239</v>
      </c>
      <c r="E12" s="15"/>
      <c r="F12" s="144"/>
      <c r="G12" s="10">
        <v>45700</v>
      </c>
      <c r="H12" s="9" t="s">
        <v>325</v>
      </c>
      <c r="I12" s="9">
        <v>4</v>
      </c>
      <c r="J12" s="10">
        <v>46174</v>
      </c>
      <c r="K12" s="9">
        <v>3</v>
      </c>
      <c r="L12" s="144"/>
      <c r="M12" s="9" t="s">
        <v>326</v>
      </c>
      <c r="N12" s="9">
        <v>3</v>
      </c>
      <c r="O12" s="10">
        <v>46044</v>
      </c>
      <c r="P12" s="11">
        <v>3</v>
      </c>
      <c r="Q12" s="10">
        <v>45700</v>
      </c>
      <c r="R12" s="11" t="s">
        <v>323</v>
      </c>
      <c r="S12" s="9">
        <v>3</v>
      </c>
      <c r="T12" s="10">
        <v>46411</v>
      </c>
      <c r="U12" s="11">
        <v>4</v>
      </c>
      <c r="V12" s="144"/>
      <c r="W12" s="9" t="s">
        <v>324</v>
      </c>
      <c r="X12" s="9">
        <v>4</v>
      </c>
      <c r="Y12" s="10">
        <v>46137</v>
      </c>
      <c r="Z12" s="11">
        <v>1</v>
      </c>
      <c r="AA12" s="26"/>
      <c r="AB12" s="30"/>
      <c r="AC12" s="30"/>
      <c r="AD12" s="32"/>
      <c r="AE12" s="30"/>
      <c r="AF12" s="57"/>
      <c r="AG12" s="26"/>
      <c r="AH12" s="57" t="e">
        <f>SUM(#REF!+AF12)</f>
        <v>#REF!</v>
      </c>
      <c r="AI12" s="26"/>
      <c r="AJ12" s="30"/>
      <c r="AK12" s="30"/>
      <c r="AL12" s="69"/>
      <c r="AM12" s="32"/>
      <c r="AN12" s="30"/>
      <c r="AO12" s="57"/>
      <c r="AP12" s="26"/>
      <c r="AQ12" s="57" t="e">
        <f>SUM(AH12+AO12)</f>
        <v>#REF!</v>
      </c>
      <c r="AR12" s="57"/>
      <c r="AS12" s="26"/>
    </row>
    <row r="13" spans="1:45" s="13" customFormat="1" ht="15.75" customHeight="1">
      <c r="A13" s="114">
        <v>52</v>
      </c>
      <c r="B13" s="10" t="s">
        <v>261</v>
      </c>
      <c r="C13" s="15" t="s">
        <v>245</v>
      </c>
      <c r="D13" s="15" t="s">
        <v>246</v>
      </c>
      <c r="E13" s="15"/>
      <c r="F13" s="144"/>
      <c r="G13" s="10">
        <v>45710</v>
      </c>
      <c r="H13" s="9" t="s">
        <v>325</v>
      </c>
      <c r="I13" s="9">
        <v>1</v>
      </c>
      <c r="J13" s="10">
        <v>45964</v>
      </c>
      <c r="K13" s="9">
        <v>2</v>
      </c>
      <c r="L13" s="144"/>
      <c r="M13" s="9" t="s">
        <v>325</v>
      </c>
      <c r="N13" s="9">
        <v>4</v>
      </c>
      <c r="O13" s="10">
        <v>45710</v>
      </c>
      <c r="P13" s="11">
        <v>4</v>
      </c>
      <c r="Q13" s="10">
        <v>45710</v>
      </c>
      <c r="R13" s="11" t="s">
        <v>324</v>
      </c>
      <c r="S13" s="9">
        <v>4</v>
      </c>
      <c r="T13" s="10">
        <v>45875</v>
      </c>
      <c r="U13" s="11">
        <v>4</v>
      </c>
      <c r="V13" s="144"/>
      <c r="W13" s="9" t="s">
        <v>324</v>
      </c>
      <c r="X13" s="9">
        <v>2</v>
      </c>
      <c r="Y13" s="10">
        <v>104286</v>
      </c>
      <c r="Z13" s="11">
        <v>2</v>
      </c>
      <c r="AA13" s="26"/>
      <c r="AB13" s="30"/>
      <c r="AC13" s="30"/>
      <c r="AD13" s="32"/>
      <c r="AE13" s="30"/>
      <c r="AF13" s="57"/>
      <c r="AG13" s="26"/>
      <c r="AH13" s="57" t="e">
        <f>SUM(#REF!+AF13)</f>
        <v>#REF!</v>
      </c>
      <c r="AI13" s="26"/>
      <c r="AJ13" s="30"/>
      <c r="AK13" s="30"/>
      <c r="AL13" s="30"/>
      <c r="AM13" s="32"/>
      <c r="AN13" s="30"/>
      <c r="AO13" s="57"/>
      <c r="AP13" s="26"/>
      <c r="AQ13" s="57" t="e">
        <f>SUM(AH13+AO13)</f>
        <v>#REF!</v>
      </c>
      <c r="AR13" s="57"/>
      <c r="AS13" s="26"/>
    </row>
    <row r="14" spans="1:45" s="13" customFormat="1" ht="15.75" customHeight="1">
      <c r="A14" s="114">
        <v>64</v>
      </c>
      <c r="B14" s="10" t="s">
        <v>377</v>
      </c>
      <c r="C14" s="15" t="s">
        <v>378</v>
      </c>
      <c r="D14" s="15" t="s">
        <v>379</v>
      </c>
      <c r="E14" s="15"/>
      <c r="F14" s="144"/>
      <c r="G14" s="10">
        <v>45500</v>
      </c>
      <c r="H14" s="9"/>
      <c r="I14" s="9"/>
      <c r="J14" s="10"/>
      <c r="K14" s="9"/>
      <c r="L14" s="144"/>
      <c r="M14" s="9"/>
      <c r="N14" s="9"/>
      <c r="O14" s="10"/>
      <c r="P14" s="11"/>
      <c r="Q14" s="10">
        <v>45500</v>
      </c>
      <c r="R14" s="11" t="s">
        <v>324</v>
      </c>
      <c r="S14" s="9">
        <v>3</v>
      </c>
      <c r="T14" s="10">
        <v>45590</v>
      </c>
      <c r="U14" s="11">
        <v>3</v>
      </c>
      <c r="V14" s="144"/>
      <c r="W14" s="11" t="s">
        <v>324</v>
      </c>
      <c r="X14" s="9">
        <v>1</v>
      </c>
      <c r="Y14" s="10">
        <v>104667</v>
      </c>
      <c r="Z14" s="11">
        <v>3</v>
      </c>
      <c r="AA14" s="26"/>
      <c r="AB14" s="56"/>
      <c r="AC14" s="30"/>
      <c r="AD14" s="77"/>
      <c r="AE14" s="69"/>
      <c r="AF14" s="78"/>
      <c r="AG14" s="26"/>
      <c r="AH14" s="57"/>
      <c r="AI14" s="26"/>
      <c r="AJ14" s="30"/>
      <c r="AK14" s="30"/>
      <c r="AL14" s="69"/>
      <c r="AM14" s="32"/>
      <c r="AN14" s="30"/>
      <c r="AO14" s="57"/>
      <c r="AP14" s="26"/>
      <c r="AQ14" s="57"/>
      <c r="AR14" s="57"/>
      <c r="AS14" s="26"/>
    </row>
    <row r="15" spans="1:45" s="13" customFormat="1" ht="15.75" customHeight="1">
      <c r="A15" s="114">
        <v>63</v>
      </c>
      <c r="B15" s="10" t="s">
        <v>377</v>
      </c>
      <c r="C15" s="15" t="s">
        <v>375</v>
      </c>
      <c r="D15" s="15" t="s">
        <v>376</v>
      </c>
      <c r="E15" s="15"/>
      <c r="F15" s="144"/>
      <c r="G15" s="10">
        <v>45500</v>
      </c>
      <c r="H15" s="9"/>
      <c r="I15" s="9"/>
      <c r="J15" s="10"/>
      <c r="K15" s="9"/>
      <c r="L15" s="144"/>
      <c r="M15" s="9"/>
      <c r="N15" s="9"/>
      <c r="O15" s="10"/>
      <c r="P15" s="11"/>
      <c r="Q15" s="10">
        <v>45500</v>
      </c>
      <c r="R15" s="11" t="s">
        <v>323</v>
      </c>
      <c r="S15" s="9">
        <v>1</v>
      </c>
      <c r="T15" s="10">
        <v>46345</v>
      </c>
      <c r="U15" s="11">
        <v>3</v>
      </c>
      <c r="V15" s="144"/>
      <c r="W15" s="11" t="s">
        <v>324</v>
      </c>
      <c r="X15" s="9">
        <v>3</v>
      </c>
      <c r="Y15" s="10" t="s">
        <v>343</v>
      </c>
      <c r="Z15" s="11">
        <v>4</v>
      </c>
      <c r="AA15" s="26"/>
      <c r="AB15" s="56"/>
      <c r="AC15" s="30"/>
      <c r="AD15" s="77"/>
      <c r="AE15" s="69"/>
      <c r="AF15" s="78"/>
      <c r="AG15" s="26"/>
      <c r="AH15" s="57"/>
      <c r="AI15" s="26"/>
      <c r="AJ15" s="30"/>
      <c r="AK15" s="30"/>
      <c r="AL15" s="69"/>
      <c r="AM15" s="32"/>
      <c r="AN15" s="30"/>
      <c r="AO15" s="57"/>
      <c r="AP15" s="26"/>
      <c r="AQ15" s="57"/>
      <c r="AR15" s="57"/>
      <c r="AS15" s="26"/>
    </row>
    <row r="16" spans="1:45" s="13" customFormat="1" ht="15.75" customHeight="1">
      <c r="A16" s="114"/>
      <c r="B16" s="10"/>
      <c r="C16" s="15"/>
      <c r="D16" s="15"/>
      <c r="E16" s="15"/>
      <c r="F16" s="144"/>
      <c r="G16" s="10"/>
      <c r="H16" s="9"/>
      <c r="I16" s="9"/>
      <c r="J16" s="10"/>
      <c r="K16" s="9"/>
      <c r="L16" s="144"/>
      <c r="M16" s="9"/>
      <c r="N16" s="9"/>
      <c r="O16" s="10"/>
      <c r="P16" s="11"/>
      <c r="Q16" s="104"/>
      <c r="R16" s="103"/>
      <c r="S16" s="103"/>
      <c r="T16" s="104"/>
      <c r="U16" s="103"/>
      <c r="V16" s="166"/>
      <c r="W16" s="103"/>
      <c r="X16" s="103"/>
      <c r="Y16" s="104"/>
      <c r="Z16" s="103"/>
      <c r="AA16" s="26"/>
      <c r="AB16" s="30"/>
      <c r="AC16" s="30"/>
      <c r="AD16" s="32"/>
      <c r="AE16" s="30"/>
      <c r="AF16" s="57"/>
      <c r="AG16" s="26"/>
      <c r="AH16" s="57"/>
      <c r="AI16" s="26"/>
      <c r="AJ16" s="30"/>
      <c r="AK16" s="30"/>
      <c r="AL16" s="69"/>
      <c r="AM16" s="32"/>
      <c r="AN16" s="30"/>
      <c r="AO16" s="57"/>
      <c r="AP16" s="26"/>
      <c r="AQ16" s="57"/>
      <c r="AR16" s="57"/>
      <c r="AS16" s="26"/>
    </row>
    <row r="17" spans="1:45" s="13" customFormat="1" ht="15.75" customHeight="1">
      <c r="A17" s="114">
        <v>22</v>
      </c>
      <c r="B17" s="10" t="s">
        <v>29</v>
      </c>
      <c r="C17" s="15" t="s">
        <v>42</v>
      </c>
      <c r="D17" s="15" t="s">
        <v>112</v>
      </c>
      <c r="E17" s="15"/>
      <c r="F17" s="144"/>
      <c r="G17" s="10">
        <v>46698</v>
      </c>
      <c r="H17" s="9" t="s">
        <v>327</v>
      </c>
      <c r="I17" s="9">
        <v>4</v>
      </c>
      <c r="J17" s="10">
        <v>47329</v>
      </c>
      <c r="K17" s="9">
        <v>1</v>
      </c>
      <c r="L17" s="144"/>
      <c r="M17" s="9" t="s">
        <v>327</v>
      </c>
      <c r="N17" s="9">
        <v>3</v>
      </c>
      <c r="O17" s="10">
        <v>47112</v>
      </c>
      <c r="P17" s="11">
        <v>3</v>
      </c>
      <c r="Q17" s="10">
        <v>46698</v>
      </c>
      <c r="R17" s="11" t="s">
        <v>326</v>
      </c>
      <c r="S17" s="14">
        <v>4</v>
      </c>
      <c r="T17" s="10">
        <v>46931</v>
      </c>
      <c r="U17" s="11">
        <v>1</v>
      </c>
      <c r="V17" s="144"/>
      <c r="W17" s="11" t="s">
        <v>325</v>
      </c>
      <c r="X17" s="9">
        <v>2</v>
      </c>
      <c r="Y17" s="10">
        <v>46555</v>
      </c>
      <c r="Z17" s="11">
        <v>1</v>
      </c>
      <c r="AA17" s="26"/>
      <c r="AB17" s="30"/>
      <c r="AC17" s="30"/>
      <c r="AD17" s="32"/>
      <c r="AE17" s="30"/>
      <c r="AF17" s="57"/>
      <c r="AG17" s="26"/>
      <c r="AH17" s="57" t="e">
        <f>SUM(#REF!+AF17)</f>
        <v>#REF!</v>
      </c>
      <c r="AI17" s="26"/>
      <c r="AJ17" s="30"/>
      <c r="AK17" s="30"/>
      <c r="AL17" s="30"/>
      <c r="AM17" s="32"/>
      <c r="AN17" s="30"/>
      <c r="AO17" s="57"/>
      <c r="AP17" s="26"/>
      <c r="AQ17" s="57" t="e">
        <f>SUM(#REF!+AF17+#REF!)</f>
        <v>#REF!</v>
      </c>
      <c r="AR17" s="57"/>
      <c r="AS17" s="26"/>
    </row>
    <row r="18" spans="1:45" s="13" customFormat="1" ht="15.75" customHeight="1">
      <c r="A18" s="114">
        <v>65</v>
      </c>
      <c r="B18" s="10" t="s">
        <v>377</v>
      </c>
      <c r="C18" s="15" t="s">
        <v>380</v>
      </c>
      <c r="D18" s="15" t="s">
        <v>381</v>
      </c>
      <c r="E18" s="15"/>
      <c r="F18" s="144"/>
      <c r="G18" s="10">
        <v>46400</v>
      </c>
      <c r="H18" s="9"/>
      <c r="I18" s="9"/>
      <c r="J18" s="10"/>
      <c r="K18" s="9"/>
      <c r="L18" s="144"/>
      <c r="M18" s="9"/>
      <c r="N18" s="9"/>
      <c r="O18" s="10"/>
      <c r="P18" s="11"/>
      <c r="Q18" s="10">
        <v>46400</v>
      </c>
      <c r="R18" s="11" t="s">
        <v>325</v>
      </c>
      <c r="S18" s="9">
        <v>2</v>
      </c>
      <c r="T18" s="10">
        <v>46800</v>
      </c>
      <c r="U18" s="11">
        <v>1</v>
      </c>
      <c r="V18" s="144"/>
      <c r="W18" s="11" t="s">
        <v>325</v>
      </c>
      <c r="X18" s="9">
        <v>1</v>
      </c>
      <c r="Y18" s="10">
        <v>46631</v>
      </c>
      <c r="Z18" s="11">
        <v>2</v>
      </c>
      <c r="AA18" s="26"/>
      <c r="AB18" s="56"/>
      <c r="AC18" s="30"/>
      <c r="AD18" s="77"/>
      <c r="AE18" s="69"/>
      <c r="AF18" s="78"/>
      <c r="AG18" s="26"/>
      <c r="AH18" s="57"/>
      <c r="AI18" s="26"/>
      <c r="AJ18" s="30"/>
      <c r="AK18" s="30"/>
      <c r="AL18" s="69"/>
      <c r="AM18" s="32"/>
      <c r="AN18" s="30"/>
      <c r="AO18" s="57"/>
      <c r="AP18" s="26"/>
      <c r="AQ18" s="57"/>
      <c r="AR18" s="57"/>
      <c r="AS18" s="26"/>
    </row>
    <row r="19" spans="1:45" s="13" customFormat="1" ht="15.75" customHeight="1">
      <c r="A19" s="114">
        <v>14</v>
      </c>
      <c r="B19" s="10" t="s">
        <v>34</v>
      </c>
      <c r="C19" s="15" t="s">
        <v>105</v>
      </c>
      <c r="D19" s="15" t="s">
        <v>41</v>
      </c>
      <c r="E19" s="15"/>
      <c r="F19" s="144"/>
      <c r="G19" s="10">
        <v>47695</v>
      </c>
      <c r="H19" s="9" t="s">
        <v>328</v>
      </c>
      <c r="I19" s="9">
        <v>3</v>
      </c>
      <c r="J19" s="10">
        <v>48072</v>
      </c>
      <c r="K19" s="9">
        <v>1</v>
      </c>
      <c r="L19" s="144"/>
      <c r="M19" s="9" t="s">
        <v>328</v>
      </c>
      <c r="N19" s="9">
        <v>3</v>
      </c>
      <c r="O19" s="10">
        <v>47695</v>
      </c>
      <c r="P19" s="11">
        <v>1</v>
      </c>
      <c r="Q19" s="10">
        <v>47695</v>
      </c>
      <c r="R19" s="9" t="s">
        <v>325</v>
      </c>
      <c r="S19" s="14">
        <v>3</v>
      </c>
      <c r="T19" s="10">
        <v>47379</v>
      </c>
      <c r="U19" s="9">
        <v>2</v>
      </c>
      <c r="V19" s="144"/>
      <c r="W19" s="9" t="s">
        <v>325</v>
      </c>
      <c r="X19" s="9">
        <v>4</v>
      </c>
      <c r="Y19" s="10">
        <v>46793</v>
      </c>
      <c r="Z19" s="11">
        <v>3</v>
      </c>
      <c r="AA19" s="26"/>
      <c r="AB19" s="9"/>
      <c r="AC19" s="11"/>
      <c r="AD19" s="10"/>
      <c r="AE19" s="9"/>
      <c r="AF19" s="12"/>
      <c r="AG19" s="26"/>
      <c r="AH19" s="12" t="e">
        <f>SUM(#REF!+AF19)</f>
        <v>#REF!</v>
      </c>
      <c r="AI19" s="26"/>
      <c r="AJ19" s="9"/>
      <c r="AK19" s="9"/>
      <c r="AL19" s="9"/>
      <c r="AM19" s="10"/>
      <c r="AN19" s="9"/>
      <c r="AO19" s="12"/>
      <c r="AP19" s="26"/>
      <c r="AQ19" s="57" t="e">
        <f>SUM(#REF!+AF19+#REF!)</f>
        <v>#REF!</v>
      </c>
      <c r="AR19" s="57"/>
      <c r="AS19" s="26"/>
    </row>
    <row r="20" spans="1:45" s="13" customFormat="1" ht="15.75" customHeight="1">
      <c r="A20" s="114">
        <v>19</v>
      </c>
      <c r="B20" s="10" t="s">
        <v>34</v>
      </c>
      <c r="C20" s="15" t="s">
        <v>110</v>
      </c>
      <c r="D20" s="15" t="s">
        <v>111</v>
      </c>
      <c r="E20" s="15"/>
      <c r="F20" s="144"/>
      <c r="G20" s="10">
        <v>47861</v>
      </c>
      <c r="H20" s="9" t="s">
        <v>19</v>
      </c>
      <c r="I20" s="9">
        <v>1</v>
      </c>
      <c r="J20" s="10">
        <v>48071</v>
      </c>
      <c r="K20" s="9">
        <v>2</v>
      </c>
      <c r="L20" s="144"/>
      <c r="M20" s="9" t="s">
        <v>328</v>
      </c>
      <c r="N20" s="9">
        <v>2</v>
      </c>
      <c r="O20" s="10">
        <v>47861</v>
      </c>
      <c r="P20" s="11">
        <v>2</v>
      </c>
      <c r="Q20" s="10">
        <v>47861</v>
      </c>
      <c r="R20" s="11" t="s">
        <v>326</v>
      </c>
      <c r="S20" s="9">
        <v>2</v>
      </c>
      <c r="T20" s="10">
        <v>47203</v>
      </c>
      <c r="U20" s="11">
        <v>2</v>
      </c>
      <c r="V20" s="144"/>
      <c r="W20" s="9" t="s">
        <v>325</v>
      </c>
      <c r="X20" s="9">
        <v>3</v>
      </c>
      <c r="Y20" s="10">
        <v>48143</v>
      </c>
      <c r="Z20" s="11">
        <v>4</v>
      </c>
      <c r="AA20" s="26"/>
      <c r="AB20" s="9"/>
      <c r="AC20" s="9"/>
      <c r="AD20" s="10"/>
      <c r="AE20" s="9"/>
      <c r="AF20" s="12"/>
      <c r="AG20" s="26"/>
      <c r="AH20" s="12" t="e">
        <f>SUM(#REF!+AF20)</f>
        <v>#REF!</v>
      </c>
      <c r="AI20" s="26"/>
      <c r="AJ20" s="9"/>
      <c r="AK20" s="9"/>
      <c r="AL20" s="14"/>
      <c r="AM20" s="10"/>
      <c r="AN20" s="9"/>
      <c r="AO20" s="12"/>
      <c r="AP20" s="26"/>
      <c r="AQ20" s="57" t="e">
        <f>SUM(#REF!+AF20+#REF!)</f>
        <v>#REF!</v>
      </c>
      <c r="AR20" s="57"/>
      <c r="AS20" s="26"/>
    </row>
    <row r="21" spans="1:45" s="13" customFormat="1" ht="15.75" customHeight="1">
      <c r="A21" s="114"/>
      <c r="B21" s="10"/>
      <c r="C21" s="15"/>
      <c r="D21" s="15"/>
      <c r="E21" s="15"/>
      <c r="F21" s="144"/>
      <c r="G21" s="10"/>
      <c r="H21" s="9"/>
      <c r="I21" s="9"/>
      <c r="J21" s="10"/>
      <c r="K21" s="9"/>
      <c r="L21" s="144"/>
      <c r="M21" s="9"/>
      <c r="N21" s="9"/>
      <c r="O21" s="10"/>
      <c r="P21" s="11"/>
      <c r="Q21" s="10"/>
      <c r="R21" s="9"/>
      <c r="S21" s="14"/>
      <c r="T21" s="10"/>
      <c r="U21" s="9"/>
      <c r="V21" s="144"/>
      <c r="W21" s="9"/>
      <c r="X21" s="9"/>
      <c r="Y21" s="10"/>
      <c r="Z21" s="11"/>
      <c r="AA21" s="26"/>
      <c r="AB21" s="9"/>
      <c r="AC21" s="9"/>
      <c r="AD21" s="10"/>
      <c r="AE21" s="9"/>
      <c r="AF21" s="12"/>
      <c r="AG21" s="26"/>
      <c r="AH21" s="12"/>
      <c r="AI21" s="26"/>
      <c r="AJ21" s="9"/>
      <c r="AK21" s="9"/>
      <c r="AL21" s="9"/>
      <c r="AM21" s="10"/>
      <c r="AN21" s="9"/>
      <c r="AO21" s="12"/>
      <c r="AP21" s="26"/>
      <c r="AQ21" s="57"/>
      <c r="AR21" s="57"/>
      <c r="AS21" s="26"/>
    </row>
    <row r="22" spans="1:45" s="13" customFormat="1" ht="15.75" customHeight="1">
      <c r="A22" s="114">
        <v>24</v>
      </c>
      <c r="B22" s="10" t="s">
        <v>28</v>
      </c>
      <c r="C22" s="15" t="s">
        <v>115</v>
      </c>
      <c r="D22" s="15" t="s">
        <v>116</v>
      </c>
      <c r="E22" s="15"/>
      <c r="F22" s="144"/>
      <c r="G22" s="10">
        <v>47304</v>
      </c>
      <c r="H22" s="9" t="s">
        <v>12</v>
      </c>
      <c r="I22" s="9">
        <v>2</v>
      </c>
      <c r="J22" s="10">
        <v>47304</v>
      </c>
      <c r="K22" s="9">
        <v>3</v>
      </c>
      <c r="L22" s="144"/>
      <c r="M22" s="9" t="s">
        <v>12</v>
      </c>
      <c r="N22" s="9">
        <v>1</v>
      </c>
      <c r="O22" s="10">
        <v>48230</v>
      </c>
      <c r="P22" s="11">
        <v>2</v>
      </c>
      <c r="Q22" s="10">
        <v>47304</v>
      </c>
      <c r="R22" s="11" t="s">
        <v>326</v>
      </c>
      <c r="S22" s="9">
        <v>3</v>
      </c>
      <c r="T22" s="10">
        <v>49026</v>
      </c>
      <c r="U22" s="11">
        <v>4</v>
      </c>
      <c r="V22" s="144"/>
      <c r="W22" s="9" t="s">
        <v>326</v>
      </c>
      <c r="X22" s="9">
        <v>3</v>
      </c>
      <c r="Y22" s="10">
        <v>47878</v>
      </c>
      <c r="Z22" s="11">
        <v>1</v>
      </c>
      <c r="AA22" s="26"/>
      <c r="AB22" s="9"/>
      <c r="AC22" s="9"/>
      <c r="AD22" s="10"/>
      <c r="AE22" s="9"/>
      <c r="AF22" s="12"/>
      <c r="AG22" s="26"/>
      <c r="AH22" s="12" t="e">
        <f>SUM(#REF!+AF22)</f>
        <v>#REF!</v>
      </c>
      <c r="AI22" s="26"/>
      <c r="AJ22" s="9"/>
      <c r="AK22" s="9"/>
      <c r="AL22" s="9"/>
      <c r="AM22" s="10"/>
      <c r="AN22" s="9"/>
      <c r="AO22" s="12"/>
      <c r="AP22" s="26"/>
      <c r="AQ22" s="57" t="e">
        <f>SUM(#REF!+AF22+#REF!)</f>
        <v>#REF!</v>
      </c>
      <c r="AR22" s="57"/>
      <c r="AS22" s="26"/>
    </row>
    <row r="23" spans="1:45" s="13" customFormat="1" ht="15.75" customHeight="1">
      <c r="A23" s="114">
        <v>20</v>
      </c>
      <c r="B23" s="10" t="s">
        <v>29</v>
      </c>
      <c r="C23" s="15" t="s">
        <v>42</v>
      </c>
      <c r="D23" s="15" t="s">
        <v>89</v>
      </c>
      <c r="E23" s="15"/>
      <c r="F23" s="144"/>
      <c r="G23" s="10">
        <v>47425</v>
      </c>
      <c r="H23" s="9" t="s">
        <v>12</v>
      </c>
      <c r="I23" s="9">
        <v>4</v>
      </c>
      <c r="J23" s="10">
        <v>47305</v>
      </c>
      <c r="K23" s="9">
        <v>4</v>
      </c>
      <c r="L23" s="144"/>
      <c r="M23" s="9" t="s">
        <v>12</v>
      </c>
      <c r="N23" s="9">
        <v>2</v>
      </c>
      <c r="O23" s="10">
        <v>48160</v>
      </c>
      <c r="P23" s="11">
        <v>1</v>
      </c>
      <c r="Q23" s="10">
        <v>47425</v>
      </c>
      <c r="R23" s="9" t="s">
        <v>325</v>
      </c>
      <c r="S23" s="9">
        <v>4</v>
      </c>
      <c r="T23" s="10">
        <v>107211</v>
      </c>
      <c r="U23" s="9">
        <v>4</v>
      </c>
      <c r="V23" s="144"/>
      <c r="W23" s="9" t="s">
        <v>326</v>
      </c>
      <c r="X23" s="14">
        <v>4</v>
      </c>
      <c r="Y23" s="10">
        <v>47888</v>
      </c>
      <c r="Z23" s="11">
        <v>2</v>
      </c>
      <c r="AA23" s="26"/>
      <c r="AB23" s="9"/>
      <c r="AC23" s="9"/>
      <c r="AD23" s="10"/>
      <c r="AE23" s="9"/>
      <c r="AF23" s="12"/>
      <c r="AG23" s="26"/>
      <c r="AH23" s="12" t="e">
        <f>SUM(#REF!+AF23)</f>
        <v>#REF!</v>
      </c>
      <c r="AI23" s="26"/>
      <c r="AJ23" s="9"/>
      <c r="AK23" s="9"/>
      <c r="AL23" s="9"/>
      <c r="AM23" s="10"/>
      <c r="AN23" s="9"/>
      <c r="AO23" s="12"/>
      <c r="AP23" s="26"/>
      <c r="AQ23" s="57" t="e">
        <f>SUM(#REF!+AF23+#REF!)</f>
        <v>#REF!</v>
      </c>
      <c r="AR23" s="57"/>
      <c r="AS23" s="26"/>
    </row>
    <row r="24" spans="1:45" s="13" customFormat="1" ht="15.75" customHeight="1">
      <c r="A24" s="114">
        <v>2</v>
      </c>
      <c r="B24" s="10" t="s">
        <v>77</v>
      </c>
      <c r="C24" s="15" t="s">
        <v>88</v>
      </c>
      <c r="D24" s="15" t="s">
        <v>89</v>
      </c>
      <c r="E24" s="15"/>
      <c r="F24" s="144"/>
      <c r="G24" s="10">
        <v>47875</v>
      </c>
      <c r="H24" s="9" t="s">
        <v>327</v>
      </c>
      <c r="I24" s="9">
        <v>1</v>
      </c>
      <c r="J24" s="10">
        <v>48596</v>
      </c>
      <c r="K24" s="9">
        <v>4</v>
      </c>
      <c r="L24" s="144"/>
      <c r="M24" s="9" t="s">
        <v>12</v>
      </c>
      <c r="N24" s="9">
        <v>4</v>
      </c>
      <c r="O24" s="10">
        <v>48500</v>
      </c>
      <c r="P24" s="11">
        <v>4</v>
      </c>
      <c r="Q24" s="10">
        <v>47875</v>
      </c>
      <c r="R24" s="14" t="s">
        <v>326</v>
      </c>
      <c r="S24" s="14">
        <v>1</v>
      </c>
      <c r="T24" s="16">
        <v>48021</v>
      </c>
      <c r="U24" s="14">
        <v>3</v>
      </c>
      <c r="V24" s="144"/>
      <c r="W24" s="14" t="s">
        <v>326</v>
      </c>
      <c r="X24" s="14">
        <v>1</v>
      </c>
      <c r="Y24" s="10">
        <v>47910</v>
      </c>
      <c r="Z24" s="11">
        <v>3</v>
      </c>
      <c r="AA24" s="26"/>
      <c r="AB24" s="11"/>
      <c r="AC24" s="11"/>
      <c r="AD24" s="16"/>
      <c r="AE24" s="14"/>
      <c r="AF24" s="17"/>
      <c r="AG24" s="26"/>
      <c r="AH24" s="12" t="e">
        <f>SUM(#REF!+AF24)</f>
        <v>#REF!</v>
      </c>
      <c r="AI24" s="26"/>
      <c r="AJ24" s="9"/>
      <c r="AK24" s="9"/>
      <c r="AL24" s="9"/>
      <c r="AM24" s="10"/>
      <c r="AN24" s="9"/>
      <c r="AO24" s="12"/>
      <c r="AP24" s="26"/>
      <c r="AQ24" s="57" t="e">
        <f>SUM(#REF!+AF24+#REF!)</f>
        <v>#REF!</v>
      </c>
      <c r="AR24" s="57"/>
      <c r="AS24" s="26"/>
    </row>
    <row r="25" spans="1:45" s="13" customFormat="1" ht="15.75" customHeight="1">
      <c r="A25" s="114">
        <v>30</v>
      </c>
      <c r="B25" s="10" t="s">
        <v>29</v>
      </c>
      <c r="C25" s="15" t="s">
        <v>123</v>
      </c>
      <c r="D25" s="15" t="s">
        <v>124</v>
      </c>
      <c r="E25" s="15"/>
      <c r="F25" s="144"/>
      <c r="G25" s="10">
        <v>47900</v>
      </c>
      <c r="H25" s="9" t="s">
        <v>328</v>
      </c>
      <c r="I25" s="9">
        <v>2</v>
      </c>
      <c r="J25" s="10">
        <v>48162</v>
      </c>
      <c r="K25" s="9">
        <v>2</v>
      </c>
      <c r="L25" s="144"/>
      <c r="M25" s="9" t="s">
        <v>328</v>
      </c>
      <c r="N25" s="9">
        <v>4</v>
      </c>
      <c r="O25" s="10" t="s">
        <v>343</v>
      </c>
      <c r="P25" s="11">
        <v>4</v>
      </c>
      <c r="Q25" s="10">
        <v>47900</v>
      </c>
      <c r="R25" s="9" t="s">
        <v>325</v>
      </c>
      <c r="S25" s="14">
        <v>1</v>
      </c>
      <c r="T25" s="10">
        <v>48889</v>
      </c>
      <c r="U25" s="9">
        <v>3</v>
      </c>
      <c r="V25" s="144"/>
      <c r="W25" s="9" t="s">
        <v>326</v>
      </c>
      <c r="X25" s="9">
        <v>2</v>
      </c>
      <c r="Y25" s="10">
        <v>48139</v>
      </c>
      <c r="Z25" s="11">
        <v>4</v>
      </c>
      <c r="AA25" s="26"/>
      <c r="AB25" s="9"/>
      <c r="AC25" s="9"/>
      <c r="AD25" s="10"/>
      <c r="AE25" s="9"/>
      <c r="AF25" s="12"/>
      <c r="AG25" s="26"/>
      <c r="AH25" s="12" t="e">
        <f>SUM(#REF!+AF25)</f>
        <v>#REF!</v>
      </c>
      <c r="AI25" s="26"/>
      <c r="AJ25" s="9"/>
      <c r="AK25" s="9"/>
      <c r="AL25" s="9"/>
      <c r="AM25" s="10"/>
      <c r="AN25" s="9"/>
      <c r="AO25" s="12"/>
      <c r="AP25" s="26"/>
      <c r="AQ25" s="57" t="e">
        <f>SUM(#REF!+AF25+#REF!)</f>
        <v>#REF!</v>
      </c>
      <c r="AR25" s="57"/>
      <c r="AS25" s="26"/>
    </row>
    <row r="26" spans="1:45" s="13" customFormat="1" ht="15.75" customHeight="1">
      <c r="A26" s="114"/>
      <c r="B26" s="10"/>
      <c r="C26" s="15"/>
      <c r="D26" s="15"/>
      <c r="E26" s="15"/>
      <c r="F26" s="144"/>
      <c r="G26" s="10"/>
      <c r="H26" s="9"/>
      <c r="I26" s="9"/>
      <c r="J26" s="10"/>
      <c r="K26" s="9"/>
      <c r="L26" s="144"/>
      <c r="M26" s="9"/>
      <c r="N26" s="9"/>
      <c r="O26" s="10"/>
      <c r="P26" s="11"/>
      <c r="Q26" s="104"/>
      <c r="R26" s="103"/>
      <c r="S26" s="103"/>
      <c r="T26" s="104"/>
      <c r="U26" s="103"/>
      <c r="V26" s="166"/>
      <c r="W26" s="103"/>
      <c r="X26" s="103"/>
      <c r="Y26" s="104"/>
      <c r="Z26" s="103"/>
      <c r="AA26" s="26"/>
      <c r="AB26" s="11"/>
      <c r="AC26" s="11"/>
      <c r="AD26" s="16"/>
      <c r="AE26" s="14"/>
      <c r="AF26" s="17"/>
      <c r="AG26" s="26"/>
      <c r="AH26" s="12"/>
      <c r="AI26" s="26"/>
      <c r="AJ26" s="9"/>
      <c r="AK26" s="9"/>
      <c r="AL26" s="9"/>
      <c r="AM26" s="10"/>
      <c r="AN26" s="9"/>
      <c r="AO26" s="12"/>
      <c r="AP26" s="26"/>
      <c r="AQ26" s="57"/>
      <c r="AR26" s="57"/>
      <c r="AS26" s="26"/>
    </row>
    <row r="27" spans="1:45" s="13" customFormat="1" ht="15.75" customHeight="1">
      <c r="A27" s="114">
        <v>3</v>
      </c>
      <c r="B27" s="10" t="s">
        <v>134</v>
      </c>
      <c r="C27" s="15" t="s">
        <v>52</v>
      </c>
      <c r="D27" s="15" t="s">
        <v>90</v>
      </c>
      <c r="E27" s="15"/>
      <c r="F27" s="144"/>
      <c r="G27" s="10">
        <v>48000</v>
      </c>
      <c r="H27" s="9" t="s">
        <v>19</v>
      </c>
      <c r="I27" s="9">
        <v>3</v>
      </c>
      <c r="J27" s="10">
        <v>48000</v>
      </c>
      <c r="K27" s="9">
        <v>1</v>
      </c>
      <c r="L27" s="144"/>
      <c r="M27" s="9" t="s">
        <v>328</v>
      </c>
      <c r="N27" s="9">
        <v>1</v>
      </c>
      <c r="O27" s="10">
        <v>107437</v>
      </c>
      <c r="P27" s="11">
        <v>3</v>
      </c>
      <c r="Q27" s="10">
        <v>48000</v>
      </c>
      <c r="R27" s="11" t="s">
        <v>327</v>
      </c>
      <c r="S27" s="9">
        <v>4</v>
      </c>
      <c r="T27" s="10">
        <v>48816</v>
      </c>
      <c r="U27" s="11">
        <v>1</v>
      </c>
      <c r="V27" s="144"/>
      <c r="W27" s="9" t="s">
        <v>327</v>
      </c>
      <c r="X27" s="9">
        <v>2</v>
      </c>
      <c r="Y27" s="10">
        <v>47815</v>
      </c>
      <c r="Z27" s="11">
        <v>1</v>
      </c>
      <c r="AA27" s="26"/>
      <c r="AB27" s="9"/>
      <c r="AC27" s="9"/>
      <c r="AD27" s="10"/>
      <c r="AE27" s="9"/>
      <c r="AF27" s="12"/>
      <c r="AG27" s="26"/>
      <c r="AH27" s="12" t="e">
        <f>SUM(#REF!+AF27)</f>
        <v>#REF!</v>
      </c>
      <c r="AI27" s="26"/>
      <c r="AJ27" s="9"/>
      <c r="AK27" s="9"/>
      <c r="AL27" s="9"/>
      <c r="AM27" s="10"/>
      <c r="AN27" s="9"/>
      <c r="AO27" s="12"/>
      <c r="AP27" s="26"/>
      <c r="AQ27" s="57" t="e">
        <f>SUM(#REF!+AF27+#REF!)</f>
        <v>#REF!</v>
      </c>
      <c r="AR27" s="57"/>
      <c r="AS27" s="26"/>
    </row>
    <row r="28" spans="1:45" s="13" customFormat="1" ht="15.75" customHeight="1">
      <c r="A28" s="114">
        <v>9</v>
      </c>
      <c r="B28" s="10" t="s">
        <v>34</v>
      </c>
      <c r="C28" s="15" t="s">
        <v>97</v>
      </c>
      <c r="D28" s="15" t="s">
        <v>98</v>
      </c>
      <c r="E28" s="15"/>
      <c r="F28" s="144"/>
      <c r="G28" s="10">
        <v>48503</v>
      </c>
      <c r="H28" s="9" t="s">
        <v>329</v>
      </c>
      <c r="I28" s="9">
        <v>1</v>
      </c>
      <c r="J28" s="10">
        <v>48937</v>
      </c>
      <c r="K28" s="9">
        <v>1</v>
      </c>
      <c r="L28" s="144"/>
      <c r="M28" s="9" t="s">
        <v>329</v>
      </c>
      <c r="N28" s="9">
        <v>1</v>
      </c>
      <c r="O28" s="10">
        <v>48503</v>
      </c>
      <c r="P28" s="11">
        <v>1</v>
      </c>
      <c r="Q28" s="10">
        <v>48503</v>
      </c>
      <c r="R28" s="9" t="s">
        <v>12</v>
      </c>
      <c r="S28" s="9">
        <v>2</v>
      </c>
      <c r="T28" s="10">
        <v>48457</v>
      </c>
      <c r="U28" s="11">
        <v>1</v>
      </c>
      <c r="V28" s="144"/>
      <c r="W28" s="9" t="s">
        <v>327</v>
      </c>
      <c r="X28" s="9">
        <v>1</v>
      </c>
      <c r="Y28" s="10">
        <v>47950</v>
      </c>
      <c r="Z28" s="11">
        <v>2</v>
      </c>
      <c r="AA28" s="26"/>
      <c r="AB28" s="9"/>
      <c r="AC28" s="9"/>
      <c r="AD28" s="10"/>
      <c r="AE28" s="9"/>
      <c r="AF28" s="12"/>
      <c r="AG28" s="26"/>
      <c r="AH28" s="12" t="e">
        <f>SUM(#REF!+AF28)</f>
        <v>#REF!</v>
      </c>
      <c r="AI28" s="26"/>
      <c r="AJ28" s="9"/>
      <c r="AK28" s="9"/>
      <c r="AL28" s="9"/>
      <c r="AM28" s="10"/>
      <c r="AN28" s="9"/>
      <c r="AO28" s="12"/>
      <c r="AP28" s="26"/>
      <c r="AQ28" s="57" t="e">
        <f>SUM(#REF!+AF28+#REF!)</f>
        <v>#REF!</v>
      </c>
      <c r="AR28" s="57"/>
      <c r="AS28" s="26"/>
    </row>
    <row r="29" spans="1:45" s="13" customFormat="1" ht="15.75" customHeight="1">
      <c r="A29" s="114">
        <v>27</v>
      </c>
      <c r="B29" s="10" t="s">
        <v>29</v>
      </c>
      <c r="C29" s="15" t="s">
        <v>194</v>
      </c>
      <c r="D29" s="15" t="s">
        <v>196</v>
      </c>
      <c r="E29" s="15"/>
      <c r="F29" s="144"/>
      <c r="G29" s="10">
        <v>48800</v>
      </c>
      <c r="H29" s="9" t="s">
        <v>328</v>
      </c>
      <c r="I29" s="9">
        <v>4</v>
      </c>
      <c r="J29" s="10">
        <v>49334</v>
      </c>
      <c r="K29" s="9">
        <v>3</v>
      </c>
      <c r="L29" s="144"/>
      <c r="M29" s="9" t="s">
        <v>19</v>
      </c>
      <c r="N29" s="9">
        <v>1</v>
      </c>
      <c r="O29" s="10">
        <v>49280</v>
      </c>
      <c r="P29" s="11">
        <v>1</v>
      </c>
      <c r="Q29" s="10">
        <v>48800</v>
      </c>
      <c r="R29" s="11" t="s">
        <v>12</v>
      </c>
      <c r="S29" s="9">
        <v>3</v>
      </c>
      <c r="T29" s="10">
        <v>49789</v>
      </c>
      <c r="U29" s="9">
        <v>2</v>
      </c>
      <c r="V29" s="144"/>
      <c r="W29" s="9" t="s">
        <v>327</v>
      </c>
      <c r="X29" s="9">
        <v>4</v>
      </c>
      <c r="Y29" s="10">
        <v>48390</v>
      </c>
      <c r="Z29" s="11">
        <v>3</v>
      </c>
      <c r="AA29" s="26"/>
      <c r="AB29" s="9"/>
      <c r="AC29" s="9"/>
      <c r="AD29" s="10"/>
      <c r="AE29" s="9"/>
      <c r="AF29" s="12"/>
      <c r="AG29" s="26"/>
      <c r="AH29" s="12"/>
      <c r="AI29" s="26"/>
      <c r="AJ29" s="9"/>
      <c r="AK29" s="9"/>
      <c r="AL29" s="14"/>
      <c r="AM29" s="10"/>
      <c r="AN29" s="9"/>
      <c r="AO29" s="12"/>
      <c r="AP29" s="26"/>
      <c r="AQ29" s="57"/>
      <c r="AR29" s="57"/>
      <c r="AS29" s="26"/>
    </row>
    <row r="30" spans="1:45" s="13" customFormat="1" ht="15.75" customHeight="1">
      <c r="A30" s="114">
        <v>31</v>
      </c>
      <c r="B30" s="10" t="s">
        <v>28</v>
      </c>
      <c r="C30" s="15" t="s">
        <v>47</v>
      </c>
      <c r="D30" s="15" t="s">
        <v>125</v>
      </c>
      <c r="E30" s="15"/>
      <c r="F30" s="144"/>
      <c r="G30" s="10">
        <v>49000</v>
      </c>
      <c r="H30" s="9" t="s">
        <v>19</v>
      </c>
      <c r="I30" s="9">
        <v>2</v>
      </c>
      <c r="J30" s="10" t="s">
        <v>344</v>
      </c>
      <c r="K30" s="9"/>
      <c r="L30" s="144"/>
      <c r="M30" s="11"/>
      <c r="N30" s="11"/>
      <c r="O30" s="10"/>
      <c r="P30" s="11"/>
      <c r="Q30" s="10">
        <v>49000</v>
      </c>
      <c r="R30" s="11" t="s">
        <v>327</v>
      </c>
      <c r="S30" s="9">
        <v>2</v>
      </c>
      <c r="T30" s="10">
        <v>49293</v>
      </c>
      <c r="U30" s="11">
        <v>2</v>
      </c>
      <c r="V30" s="144"/>
      <c r="W30" s="9" t="s">
        <v>327</v>
      </c>
      <c r="X30" s="9">
        <v>3</v>
      </c>
      <c r="Y30" s="10">
        <v>48425</v>
      </c>
      <c r="Z30" s="11">
        <v>4</v>
      </c>
      <c r="AA30" s="26"/>
      <c r="AB30" s="9"/>
      <c r="AC30" s="9"/>
      <c r="AD30" s="10"/>
      <c r="AE30" s="9"/>
      <c r="AF30" s="12"/>
      <c r="AG30" s="26"/>
      <c r="AH30" s="12" t="e">
        <f>SUM(#REF!+AF30)</f>
        <v>#REF!</v>
      </c>
      <c r="AI30" s="26"/>
      <c r="AJ30" s="9"/>
      <c r="AK30" s="9"/>
      <c r="AL30" s="9"/>
      <c r="AM30" s="10"/>
      <c r="AN30" s="9"/>
      <c r="AO30" s="12"/>
      <c r="AP30" s="26"/>
      <c r="AQ30" s="57" t="e">
        <f>SUM(#REF!+AF30+#REF!)</f>
        <v>#REF!</v>
      </c>
      <c r="AR30" s="57"/>
      <c r="AS30" s="26"/>
    </row>
    <row r="31" spans="1:45" s="13" customFormat="1" ht="15.75" customHeight="1">
      <c r="A31" s="114"/>
      <c r="B31" s="10"/>
      <c r="C31" s="15"/>
      <c r="D31" s="15"/>
      <c r="E31" s="15"/>
      <c r="F31" s="144"/>
      <c r="G31" s="10"/>
      <c r="H31" s="9"/>
      <c r="I31" s="9"/>
      <c r="J31" s="10"/>
      <c r="K31" s="9"/>
      <c r="L31" s="144"/>
      <c r="M31" s="9"/>
      <c r="N31" s="9"/>
      <c r="O31" s="10"/>
      <c r="P31" s="11"/>
      <c r="Q31" s="10"/>
      <c r="R31" s="11"/>
      <c r="S31" s="9"/>
      <c r="T31" s="10"/>
      <c r="U31" s="11"/>
      <c r="V31" s="144"/>
      <c r="W31" s="9"/>
      <c r="X31" s="9"/>
      <c r="Y31" s="10"/>
      <c r="Z31" s="11"/>
      <c r="AA31" s="26"/>
      <c r="AB31" s="9"/>
      <c r="AC31" s="9"/>
      <c r="AD31" s="10"/>
      <c r="AE31" s="9"/>
      <c r="AF31" s="12"/>
      <c r="AG31" s="26"/>
      <c r="AH31" s="12"/>
      <c r="AI31" s="26"/>
      <c r="AJ31" s="9"/>
      <c r="AK31" s="9"/>
      <c r="AL31" s="9"/>
      <c r="AM31" s="10"/>
      <c r="AN31" s="9"/>
      <c r="AO31" s="12"/>
      <c r="AP31" s="26"/>
      <c r="AQ31" s="12"/>
      <c r="AR31" s="57"/>
      <c r="AS31" s="26"/>
    </row>
    <row r="32" spans="1:45" s="13" customFormat="1" ht="15.75" customHeight="1">
      <c r="A32" s="114">
        <v>26</v>
      </c>
      <c r="B32" s="10" t="s">
        <v>29</v>
      </c>
      <c r="C32" s="15" t="s">
        <v>119</v>
      </c>
      <c r="D32" s="15" t="s">
        <v>120</v>
      </c>
      <c r="E32" s="15"/>
      <c r="F32" s="144"/>
      <c r="G32" s="10">
        <v>49200</v>
      </c>
      <c r="H32" s="9" t="s">
        <v>328</v>
      </c>
      <c r="I32" s="9">
        <v>1</v>
      </c>
      <c r="J32" s="10">
        <v>50285</v>
      </c>
      <c r="K32" s="9">
        <v>4</v>
      </c>
      <c r="L32" s="144"/>
      <c r="M32" s="9" t="s">
        <v>19</v>
      </c>
      <c r="N32" s="9">
        <v>2</v>
      </c>
      <c r="O32" s="10">
        <v>49634</v>
      </c>
      <c r="P32" s="11">
        <v>2</v>
      </c>
      <c r="Q32" s="10">
        <v>49200</v>
      </c>
      <c r="R32" s="11" t="s">
        <v>12</v>
      </c>
      <c r="S32" s="9">
        <v>4</v>
      </c>
      <c r="T32" s="10">
        <v>50144</v>
      </c>
      <c r="U32" s="9">
        <v>3</v>
      </c>
      <c r="V32" s="144"/>
      <c r="W32" s="9" t="s">
        <v>12</v>
      </c>
      <c r="X32" s="9">
        <v>2</v>
      </c>
      <c r="Y32" s="10">
        <v>49711</v>
      </c>
      <c r="Z32" s="11">
        <v>1</v>
      </c>
      <c r="AA32" s="26"/>
      <c r="AB32" s="9"/>
      <c r="AC32" s="9"/>
      <c r="AD32" s="10"/>
      <c r="AE32" s="9"/>
      <c r="AF32" s="12"/>
      <c r="AG32" s="26"/>
      <c r="AH32" s="12" t="e">
        <f>SUM(#REF!+AF32)</f>
        <v>#REF!</v>
      </c>
      <c r="AI32" s="26"/>
      <c r="AJ32" s="9"/>
      <c r="AK32" s="9"/>
      <c r="AL32" s="14"/>
      <c r="AM32" s="10"/>
      <c r="AN32" s="9"/>
      <c r="AO32" s="12"/>
      <c r="AP32" s="26"/>
      <c r="AQ32" s="57" t="e">
        <f>SUM(#REF!+AF32+#REF!)</f>
        <v>#REF!</v>
      </c>
      <c r="AR32" s="57"/>
      <c r="AS32" s="26"/>
    </row>
    <row r="33" spans="1:45" s="13" customFormat="1" ht="15.75" customHeight="1">
      <c r="A33" s="114">
        <v>37</v>
      </c>
      <c r="B33" s="10" t="s">
        <v>28</v>
      </c>
      <c r="C33" s="15" t="s">
        <v>50</v>
      </c>
      <c r="D33" s="15" t="s">
        <v>51</v>
      </c>
      <c r="E33" s="15"/>
      <c r="F33" s="144"/>
      <c r="G33" s="10">
        <v>49463</v>
      </c>
      <c r="H33" s="9" t="s">
        <v>330</v>
      </c>
      <c r="I33" s="9">
        <v>4</v>
      </c>
      <c r="J33" s="10"/>
      <c r="K33" s="9"/>
      <c r="L33" s="144"/>
      <c r="M33" s="9"/>
      <c r="N33" s="9"/>
      <c r="O33" s="10"/>
      <c r="P33" s="11"/>
      <c r="Q33" s="10">
        <v>49463</v>
      </c>
      <c r="R33" s="11" t="s">
        <v>12</v>
      </c>
      <c r="S33" s="9">
        <v>1</v>
      </c>
      <c r="T33" s="10">
        <v>50938</v>
      </c>
      <c r="U33" s="9">
        <v>4</v>
      </c>
      <c r="V33" s="144"/>
      <c r="W33" s="9" t="s">
        <v>12</v>
      </c>
      <c r="X33" s="9">
        <v>3</v>
      </c>
      <c r="Y33" s="10">
        <v>49875</v>
      </c>
      <c r="Z33" s="11">
        <v>2</v>
      </c>
      <c r="AA33" s="26"/>
      <c r="AB33" s="9"/>
      <c r="AC33" s="9"/>
      <c r="AD33" s="10"/>
      <c r="AE33" s="9"/>
      <c r="AF33" s="12"/>
      <c r="AG33" s="26"/>
      <c r="AH33" s="12" t="e">
        <f>SUM(#REF!+AF33)</f>
        <v>#REF!</v>
      </c>
      <c r="AI33" s="26"/>
      <c r="AJ33" s="9"/>
      <c r="AK33" s="9"/>
      <c r="AL33" s="14"/>
      <c r="AM33" s="10"/>
      <c r="AN33" s="9"/>
      <c r="AO33" s="12"/>
      <c r="AP33" s="26"/>
      <c r="AQ33" s="12" t="e">
        <f>SUM(AH33+AO33)</f>
        <v>#REF!</v>
      </c>
      <c r="AR33" s="57"/>
      <c r="AS33" s="26"/>
    </row>
    <row r="34" spans="1:45" s="13" customFormat="1" ht="15.75" customHeight="1">
      <c r="A34" s="114">
        <v>34</v>
      </c>
      <c r="B34" s="10" t="s">
        <v>28</v>
      </c>
      <c r="C34" s="15" t="s">
        <v>128</v>
      </c>
      <c r="D34" s="15" t="s">
        <v>130</v>
      </c>
      <c r="E34" s="15"/>
      <c r="F34" s="144"/>
      <c r="G34" s="10">
        <v>49100</v>
      </c>
      <c r="H34" s="9" t="s">
        <v>19</v>
      </c>
      <c r="I34" s="9">
        <v>4</v>
      </c>
      <c r="J34" s="10">
        <v>50606</v>
      </c>
      <c r="K34" s="9">
        <v>3</v>
      </c>
      <c r="L34" s="144"/>
      <c r="M34" s="9" t="s">
        <v>19</v>
      </c>
      <c r="N34" s="9">
        <v>3</v>
      </c>
      <c r="O34" s="10">
        <v>50059</v>
      </c>
      <c r="P34" s="11">
        <v>3</v>
      </c>
      <c r="Q34" s="10">
        <v>49100</v>
      </c>
      <c r="R34" s="11" t="s">
        <v>327</v>
      </c>
      <c r="S34" s="9">
        <v>3</v>
      </c>
      <c r="T34" s="10">
        <v>50071</v>
      </c>
      <c r="U34" s="11">
        <v>3</v>
      </c>
      <c r="V34" s="144"/>
      <c r="W34" s="9" t="s">
        <v>12</v>
      </c>
      <c r="X34" s="14">
        <v>1</v>
      </c>
      <c r="Y34" s="10">
        <v>49970</v>
      </c>
      <c r="Z34" s="11">
        <v>3</v>
      </c>
      <c r="AA34" s="26"/>
      <c r="AB34" s="9"/>
      <c r="AC34" s="9"/>
      <c r="AD34" s="10"/>
      <c r="AE34" s="9"/>
      <c r="AF34" s="12"/>
      <c r="AG34" s="26"/>
      <c r="AH34" s="12" t="e">
        <f>SUM(#REF!+AF34)</f>
        <v>#REF!</v>
      </c>
      <c r="AI34" s="26"/>
      <c r="AJ34" s="9"/>
      <c r="AK34" s="9"/>
      <c r="AL34" s="9"/>
      <c r="AM34" s="10"/>
      <c r="AN34" s="9"/>
      <c r="AO34" s="12"/>
      <c r="AP34" s="26"/>
      <c r="AQ34" s="12" t="e">
        <f>SUM(AH34+AO34)</f>
        <v>#REF!</v>
      </c>
      <c r="AR34" s="57"/>
      <c r="AS34" s="26"/>
    </row>
    <row r="35" spans="1:45" s="13" customFormat="1" ht="15.75" customHeight="1">
      <c r="A35" s="114">
        <v>12</v>
      </c>
      <c r="B35" s="10" t="s">
        <v>67</v>
      </c>
      <c r="C35" s="15" t="s">
        <v>103</v>
      </c>
      <c r="D35" s="15" t="s">
        <v>35</v>
      </c>
      <c r="E35" s="15"/>
      <c r="F35" s="144"/>
      <c r="G35" s="10">
        <v>49500</v>
      </c>
      <c r="H35" s="9" t="s">
        <v>330</v>
      </c>
      <c r="I35" s="9">
        <v>3</v>
      </c>
      <c r="J35" s="10">
        <v>51258</v>
      </c>
      <c r="K35" s="9">
        <v>3</v>
      </c>
      <c r="L35" s="144"/>
      <c r="M35" s="9" t="s">
        <v>330</v>
      </c>
      <c r="N35" s="9">
        <v>2</v>
      </c>
      <c r="O35" s="10">
        <v>51761</v>
      </c>
      <c r="P35" s="11">
        <v>2</v>
      </c>
      <c r="Q35" s="10">
        <v>49500</v>
      </c>
      <c r="R35" s="11" t="s">
        <v>327</v>
      </c>
      <c r="S35" s="9">
        <v>1</v>
      </c>
      <c r="T35" s="10">
        <v>52962</v>
      </c>
      <c r="U35" s="11">
        <v>4</v>
      </c>
      <c r="V35" s="144"/>
      <c r="W35" s="9" t="s">
        <v>12</v>
      </c>
      <c r="X35" s="9">
        <v>4</v>
      </c>
      <c r="Y35" s="10">
        <v>51196</v>
      </c>
      <c r="Z35" s="11">
        <v>4</v>
      </c>
      <c r="AA35" s="26"/>
      <c r="AB35" s="9"/>
      <c r="AC35" s="9"/>
      <c r="AD35" s="10"/>
      <c r="AE35" s="9"/>
      <c r="AF35" s="12"/>
      <c r="AG35" s="26"/>
      <c r="AH35" s="12" t="e">
        <f>SUM(#REF!+AF35)</f>
        <v>#REF!</v>
      </c>
      <c r="AI35" s="26"/>
      <c r="AJ35" s="9"/>
      <c r="AK35" s="9"/>
      <c r="AL35" s="9"/>
      <c r="AM35" s="10"/>
      <c r="AN35" s="9"/>
      <c r="AO35" s="12"/>
      <c r="AP35" s="26"/>
      <c r="AQ35" s="12" t="e">
        <f>SUM(#REF!+AF35+#REF!)</f>
        <v>#REF!</v>
      </c>
      <c r="AR35" s="57"/>
      <c r="AS35" s="26"/>
    </row>
    <row r="36" spans="1:45" s="13" customFormat="1" ht="15.75" customHeight="1">
      <c r="A36" s="114"/>
      <c r="B36" s="10"/>
      <c r="C36" s="15"/>
      <c r="D36" s="15"/>
      <c r="E36" s="15"/>
      <c r="F36" s="144"/>
      <c r="G36" s="10"/>
      <c r="H36" s="9"/>
      <c r="I36" s="9"/>
      <c r="J36" s="10"/>
      <c r="K36" s="9"/>
      <c r="L36" s="144"/>
      <c r="M36" s="9"/>
      <c r="N36" s="9"/>
      <c r="O36" s="10"/>
      <c r="P36" s="11"/>
      <c r="Q36" s="104"/>
      <c r="R36" s="103"/>
      <c r="S36" s="103"/>
      <c r="T36" s="104"/>
      <c r="U36" s="103"/>
      <c r="V36" s="166"/>
      <c r="W36" s="103"/>
      <c r="X36" s="103"/>
      <c r="Y36" s="104"/>
      <c r="Z36" s="103"/>
      <c r="AA36" s="26"/>
      <c r="AB36" s="9"/>
      <c r="AC36" s="9"/>
      <c r="AD36" s="10"/>
      <c r="AE36" s="9"/>
      <c r="AF36" s="12"/>
      <c r="AG36" s="26"/>
      <c r="AH36" s="12"/>
      <c r="AI36" s="26"/>
      <c r="AJ36" s="9"/>
      <c r="AK36" s="9"/>
      <c r="AL36" s="14"/>
      <c r="AM36" s="10"/>
      <c r="AN36" s="9"/>
      <c r="AO36" s="12"/>
      <c r="AP36" s="26"/>
      <c r="AQ36" s="12"/>
      <c r="AR36" s="57"/>
      <c r="AS36" s="26"/>
    </row>
    <row r="37" spans="1:45" s="13" customFormat="1" ht="15.75" customHeight="1">
      <c r="A37" s="114">
        <v>35</v>
      </c>
      <c r="B37" s="10" t="s">
        <v>67</v>
      </c>
      <c r="C37" s="15" t="s">
        <v>131</v>
      </c>
      <c r="D37" s="15" t="s">
        <v>132</v>
      </c>
      <c r="E37" s="15"/>
      <c r="F37" s="144"/>
      <c r="G37" s="10">
        <v>50483</v>
      </c>
      <c r="H37" s="9" t="s">
        <v>332</v>
      </c>
      <c r="I37" s="9">
        <v>3</v>
      </c>
      <c r="J37" s="10">
        <v>114803</v>
      </c>
      <c r="K37" s="9">
        <v>4</v>
      </c>
      <c r="L37" s="144"/>
      <c r="M37" s="9" t="s">
        <v>332</v>
      </c>
      <c r="N37" s="9">
        <v>4</v>
      </c>
      <c r="O37" s="10">
        <v>50483</v>
      </c>
      <c r="P37" s="11">
        <v>1</v>
      </c>
      <c r="Q37" s="10">
        <v>50483</v>
      </c>
      <c r="R37" s="11" t="s">
        <v>328</v>
      </c>
      <c r="S37" s="9">
        <v>1</v>
      </c>
      <c r="T37" s="10">
        <v>49852</v>
      </c>
      <c r="U37" s="11">
        <v>2</v>
      </c>
      <c r="V37" s="144"/>
      <c r="W37" s="9" t="s">
        <v>328</v>
      </c>
      <c r="X37" s="9">
        <v>2</v>
      </c>
      <c r="Y37" s="10">
        <v>49433</v>
      </c>
      <c r="Z37" s="11">
        <v>1</v>
      </c>
      <c r="AA37" s="26"/>
      <c r="AB37" s="9"/>
      <c r="AC37" s="9"/>
      <c r="AD37" s="10"/>
      <c r="AE37" s="9"/>
      <c r="AF37" s="12"/>
      <c r="AG37" s="26"/>
      <c r="AH37" s="12" t="e">
        <f>SUM(#REF!+AF37)</f>
        <v>#REF!</v>
      </c>
      <c r="AI37" s="26"/>
      <c r="AJ37" s="9"/>
      <c r="AK37" s="9"/>
      <c r="AL37" s="14"/>
      <c r="AM37" s="10"/>
      <c r="AN37" s="9"/>
      <c r="AO37" s="12"/>
      <c r="AP37" s="26"/>
      <c r="AQ37" s="12" t="e">
        <f>SUM(AH37+AO37)</f>
        <v>#REF!</v>
      </c>
      <c r="AR37" s="57"/>
      <c r="AS37" s="26"/>
    </row>
    <row r="38" spans="1:45" s="13" customFormat="1" ht="15.75" customHeight="1">
      <c r="A38" s="114">
        <v>5</v>
      </c>
      <c r="B38" s="10" t="s">
        <v>34</v>
      </c>
      <c r="C38" s="15" t="s">
        <v>91</v>
      </c>
      <c r="D38" s="15" t="s">
        <v>92</v>
      </c>
      <c r="E38" s="15"/>
      <c r="F38" s="144"/>
      <c r="G38" s="10">
        <v>50611</v>
      </c>
      <c r="H38" s="9" t="s">
        <v>331</v>
      </c>
      <c r="I38" s="9">
        <v>3</v>
      </c>
      <c r="J38" s="10">
        <v>105719</v>
      </c>
      <c r="K38" s="9">
        <v>3</v>
      </c>
      <c r="L38" s="144"/>
      <c r="M38" s="9" t="s">
        <v>332</v>
      </c>
      <c r="N38" s="9">
        <v>2</v>
      </c>
      <c r="O38" s="10">
        <v>50611</v>
      </c>
      <c r="P38" s="11">
        <v>2</v>
      </c>
      <c r="Q38" s="10">
        <v>50611</v>
      </c>
      <c r="R38" s="9" t="s">
        <v>328</v>
      </c>
      <c r="S38" s="9">
        <v>4</v>
      </c>
      <c r="T38" s="10">
        <v>49768</v>
      </c>
      <c r="U38" s="9">
        <v>1</v>
      </c>
      <c r="V38" s="144"/>
      <c r="W38" s="9" t="s">
        <v>328</v>
      </c>
      <c r="X38" s="9">
        <v>1</v>
      </c>
      <c r="Y38" s="10">
        <v>49656</v>
      </c>
      <c r="Z38" s="11">
        <v>2</v>
      </c>
      <c r="AA38" s="26"/>
      <c r="AB38" s="9"/>
      <c r="AC38" s="9"/>
      <c r="AD38" s="10"/>
      <c r="AE38" s="9"/>
      <c r="AF38" s="12"/>
      <c r="AG38" s="26"/>
      <c r="AH38" s="12" t="e">
        <f>SUM(#REF!+AF38)</f>
        <v>#REF!</v>
      </c>
      <c r="AI38" s="26"/>
      <c r="AJ38" s="9"/>
      <c r="AK38" s="9"/>
      <c r="AL38" s="9"/>
      <c r="AM38" s="10"/>
      <c r="AN38" s="9"/>
      <c r="AO38" s="12"/>
      <c r="AP38" s="26"/>
      <c r="AQ38" s="12" t="e">
        <f>SUM(#REF!+AF38+#REF!)</f>
        <v>#REF!</v>
      </c>
      <c r="AR38" s="57"/>
      <c r="AS38" s="26"/>
    </row>
    <row r="39" spans="1:45" s="13" customFormat="1" ht="15.75" customHeight="1">
      <c r="A39" s="114">
        <v>18</v>
      </c>
      <c r="B39" s="10" t="s">
        <v>28</v>
      </c>
      <c r="C39" s="15" t="s">
        <v>108</v>
      </c>
      <c r="D39" s="15" t="s">
        <v>109</v>
      </c>
      <c r="E39" s="15"/>
      <c r="F39" s="144"/>
      <c r="G39" s="10">
        <v>50000</v>
      </c>
      <c r="H39" s="9" t="s">
        <v>330</v>
      </c>
      <c r="I39" s="9">
        <v>1</v>
      </c>
      <c r="J39" s="10">
        <v>51000</v>
      </c>
      <c r="K39" s="9">
        <v>2</v>
      </c>
      <c r="L39" s="144"/>
      <c r="M39" s="9" t="s">
        <v>329</v>
      </c>
      <c r="N39" s="9">
        <v>4</v>
      </c>
      <c r="O39" s="10">
        <v>50281</v>
      </c>
      <c r="P39" s="11">
        <v>4</v>
      </c>
      <c r="Q39" s="10">
        <v>50000</v>
      </c>
      <c r="R39" s="11" t="s">
        <v>19</v>
      </c>
      <c r="S39" s="9">
        <v>1</v>
      </c>
      <c r="T39" s="10">
        <v>50166</v>
      </c>
      <c r="U39" s="11">
        <v>2</v>
      </c>
      <c r="V39" s="144"/>
      <c r="W39" s="9" t="s">
        <v>328</v>
      </c>
      <c r="X39" s="9">
        <v>4</v>
      </c>
      <c r="Y39" s="10">
        <v>50139</v>
      </c>
      <c r="Z39" s="11">
        <v>3</v>
      </c>
      <c r="AA39" s="26"/>
      <c r="AB39" s="9"/>
      <c r="AC39" s="9"/>
      <c r="AD39" s="10"/>
      <c r="AE39" s="9"/>
      <c r="AF39" s="12"/>
      <c r="AG39" s="26"/>
      <c r="AH39" s="12" t="e">
        <f>SUM(#REF!+AF39)</f>
        <v>#REF!</v>
      </c>
      <c r="AI39" s="26"/>
      <c r="AJ39" s="9"/>
      <c r="AK39" s="9"/>
      <c r="AL39" s="9"/>
      <c r="AM39" s="10"/>
      <c r="AN39" s="9"/>
      <c r="AO39" s="12"/>
      <c r="AP39" s="26"/>
      <c r="AQ39" s="12" t="e">
        <f>SUM(#REF!+AF39+#REF!)</f>
        <v>#REF!</v>
      </c>
      <c r="AR39" s="57"/>
      <c r="AS39" s="26"/>
    </row>
    <row r="40" spans="1:45" s="13" customFormat="1" ht="15.75" customHeight="1">
      <c r="A40" s="114">
        <v>60</v>
      </c>
      <c r="B40" s="10" t="s">
        <v>29</v>
      </c>
      <c r="C40" s="15" t="s">
        <v>143</v>
      </c>
      <c r="D40" s="15" t="s">
        <v>299</v>
      </c>
      <c r="E40" s="15"/>
      <c r="F40" s="144"/>
      <c r="G40" s="10">
        <v>50620</v>
      </c>
      <c r="H40" s="9" t="s">
        <v>331</v>
      </c>
      <c r="I40" s="9">
        <v>1</v>
      </c>
      <c r="J40" s="10">
        <v>50620</v>
      </c>
      <c r="K40" s="9">
        <v>1</v>
      </c>
      <c r="L40" s="144"/>
      <c r="M40" s="9" t="s">
        <v>331</v>
      </c>
      <c r="N40" s="9">
        <v>1</v>
      </c>
      <c r="O40" s="10">
        <v>50803</v>
      </c>
      <c r="P40" s="11">
        <v>1</v>
      </c>
      <c r="Q40" s="10">
        <v>50620</v>
      </c>
      <c r="R40" s="11" t="s">
        <v>19</v>
      </c>
      <c r="S40" s="9">
        <v>2</v>
      </c>
      <c r="T40" s="10">
        <v>50093</v>
      </c>
      <c r="U40" s="11">
        <v>1</v>
      </c>
      <c r="V40" s="144"/>
      <c r="W40" s="9" t="s">
        <v>328</v>
      </c>
      <c r="X40" s="9">
        <v>3</v>
      </c>
      <c r="Y40" s="10" t="s">
        <v>343</v>
      </c>
      <c r="Z40" s="11">
        <v>4</v>
      </c>
      <c r="AA40" s="26"/>
      <c r="AB40" s="9"/>
      <c r="AC40" s="9"/>
      <c r="AD40" s="10"/>
      <c r="AE40" s="9"/>
      <c r="AF40" s="12"/>
      <c r="AG40" s="26"/>
      <c r="AH40" s="12" t="e">
        <f>SUM(#REF!+AF40)</f>
        <v>#REF!</v>
      </c>
      <c r="AI40" s="26"/>
      <c r="AJ40" s="9"/>
      <c r="AK40" s="9"/>
      <c r="AL40" s="14"/>
      <c r="AM40" s="10"/>
      <c r="AN40" s="9"/>
      <c r="AO40" s="12"/>
      <c r="AP40" s="26"/>
      <c r="AQ40" s="12" t="e">
        <f>SUM(AH40+AO40)</f>
        <v>#REF!</v>
      </c>
      <c r="AR40" s="57"/>
      <c r="AS40" s="26"/>
    </row>
    <row r="41" spans="1:45" s="13" customFormat="1" ht="15.75" customHeight="1">
      <c r="A41" s="114"/>
      <c r="B41" s="10"/>
      <c r="C41" s="15"/>
      <c r="D41" s="15"/>
      <c r="E41" s="15"/>
      <c r="F41" s="144"/>
      <c r="G41" s="10"/>
      <c r="H41" s="9"/>
      <c r="I41" s="9"/>
      <c r="J41" s="10"/>
      <c r="K41" s="9"/>
      <c r="L41" s="144"/>
      <c r="M41" s="9"/>
      <c r="N41" s="9"/>
      <c r="O41" s="10"/>
      <c r="P41" s="11"/>
      <c r="Q41" s="10"/>
      <c r="R41" s="9"/>
      <c r="S41" s="9"/>
      <c r="T41" s="10"/>
      <c r="U41" s="9"/>
      <c r="V41" s="144"/>
      <c r="W41" s="9"/>
      <c r="X41" s="9"/>
      <c r="Y41" s="10"/>
      <c r="Z41" s="11"/>
      <c r="AA41" s="26"/>
      <c r="AB41" s="9"/>
      <c r="AC41" s="9"/>
      <c r="AD41" s="10"/>
      <c r="AE41" s="9"/>
      <c r="AF41" s="12"/>
      <c r="AG41" s="26"/>
      <c r="AH41" s="12"/>
      <c r="AI41" s="26"/>
      <c r="AJ41" s="9"/>
      <c r="AK41" s="9"/>
      <c r="AL41" s="9"/>
      <c r="AM41" s="10"/>
      <c r="AN41" s="9"/>
      <c r="AO41" s="12"/>
      <c r="AP41" s="26"/>
      <c r="AQ41" s="12"/>
      <c r="AR41" s="57"/>
      <c r="AS41" s="26"/>
    </row>
    <row r="42" spans="1:45" s="13" customFormat="1" ht="15.75" customHeight="1">
      <c r="A42" s="114">
        <v>32</v>
      </c>
      <c r="B42" s="10" t="s">
        <v>34</v>
      </c>
      <c r="C42" s="15" t="s">
        <v>126</v>
      </c>
      <c r="D42" s="15" t="s">
        <v>127</v>
      </c>
      <c r="E42" s="15"/>
      <c r="F42" s="144"/>
      <c r="G42" s="10">
        <v>49904</v>
      </c>
      <c r="H42" s="9" t="s">
        <v>330</v>
      </c>
      <c r="I42" s="9">
        <v>2</v>
      </c>
      <c r="J42" s="10">
        <v>50345</v>
      </c>
      <c r="K42" s="9">
        <v>1</v>
      </c>
      <c r="L42" s="144"/>
      <c r="M42" s="9" t="s">
        <v>329</v>
      </c>
      <c r="N42" s="9">
        <v>3</v>
      </c>
      <c r="O42" s="10">
        <v>49904</v>
      </c>
      <c r="P42" s="11">
        <v>2</v>
      </c>
      <c r="Q42" s="10">
        <v>49904</v>
      </c>
      <c r="R42" s="11" t="s">
        <v>328</v>
      </c>
      <c r="S42" s="9">
        <v>2</v>
      </c>
      <c r="T42" s="10">
        <v>113903</v>
      </c>
      <c r="U42" s="11">
        <v>4</v>
      </c>
      <c r="V42" s="144"/>
      <c r="W42" s="9" t="s">
        <v>19</v>
      </c>
      <c r="X42" s="9">
        <v>3</v>
      </c>
      <c r="Y42" s="10">
        <v>49607</v>
      </c>
      <c r="Z42" s="11">
        <v>1</v>
      </c>
      <c r="AA42" s="26"/>
      <c r="AB42" s="9"/>
      <c r="AC42" s="9"/>
      <c r="AD42" s="10"/>
      <c r="AE42" s="9"/>
      <c r="AF42" s="12"/>
      <c r="AG42" s="26"/>
      <c r="AH42" s="12" t="e">
        <f>SUM(#REF!+AF42)</f>
        <v>#REF!</v>
      </c>
      <c r="AI42" s="26"/>
      <c r="AJ42" s="9"/>
      <c r="AK42" s="9"/>
      <c r="AL42" s="14"/>
      <c r="AM42" s="10"/>
      <c r="AN42" s="9"/>
      <c r="AO42" s="12"/>
      <c r="AP42" s="26"/>
      <c r="AQ42" s="12" t="e">
        <f>SUM(AH42+AO42)</f>
        <v>#REF!</v>
      </c>
      <c r="AR42" s="57"/>
      <c r="AS42" s="26"/>
    </row>
    <row r="43" spans="1:45" s="13" customFormat="1" ht="15.75" customHeight="1">
      <c r="A43" s="114">
        <v>10</v>
      </c>
      <c r="B43" s="10" t="s">
        <v>28</v>
      </c>
      <c r="C43" s="15" t="s">
        <v>99</v>
      </c>
      <c r="D43" s="15" t="s">
        <v>100</v>
      </c>
      <c r="E43" s="15"/>
      <c r="F43" s="144"/>
      <c r="G43" s="10">
        <v>50200</v>
      </c>
      <c r="H43" s="9" t="s">
        <v>329</v>
      </c>
      <c r="I43" s="9">
        <v>2</v>
      </c>
      <c r="J43" s="10">
        <v>50613</v>
      </c>
      <c r="K43" s="9">
        <v>3</v>
      </c>
      <c r="L43" s="144"/>
      <c r="M43" s="9" t="s">
        <v>330</v>
      </c>
      <c r="N43" s="9">
        <v>1</v>
      </c>
      <c r="O43" s="10">
        <v>51330</v>
      </c>
      <c r="P43" s="11">
        <v>1</v>
      </c>
      <c r="Q43" s="10">
        <v>50200</v>
      </c>
      <c r="R43" s="11" t="s">
        <v>19</v>
      </c>
      <c r="S43" s="9">
        <v>3</v>
      </c>
      <c r="T43" s="10">
        <v>50418</v>
      </c>
      <c r="U43" s="11">
        <v>3</v>
      </c>
      <c r="V43" s="144"/>
      <c r="W43" s="9" t="s">
        <v>19</v>
      </c>
      <c r="X43" s="9">
        <v>1</v>
      </c>
      <c r="Y43" s="10">
        <v>49829</v>
      </c>
      <c r="Z43" s="11">
        <v>2</v>
      </c>
      <c r="AA43" s="26"/>
      <c r="AB43" s="9"/>
      <c r="AC43" s="11"/>
      <c r="AD43" s="10"/>
      <c r="AE43" s="9"/>
      <c r="AF43" s="12"/>
      <c r="AG43" s="26"/>
      <c r="AH43" s="12" t="e">
        <f>SUM(#REF!+AF43)</f>
        <v>#REF!</v>
      </c>
      <c r="AI43" s="26"/>
      <c r="AJ43" s="9"/>
      <c r="AK43" s="9"/>
      <c r="AL43" s="14"/>
      <c r="AM43" s="10"/>
      <c r="AN43" s="9"/>
      <c r="AO43" s="12"/>
      <c r="AP43" s="26"/>
      <c r="AQ43" s="12" t="e">
        <f>SUM(#REF!+AF43+#REF!)</f>
        <v>#REF!</v>
      </c>
      <c r="AR43" s="57"/>
      <c r="AS43" s="26"/>
    </row>
    <row r="44" spans="1:45" s="13" customFormat="1" ht="15.75" customHeight="1">
      <c r="A44" s="114">
        <v>61</v>
      </c>
      <c r="B44" s="10" t="s">
        <v>36</v>
      </c>
      <c r="C44" s="15" t="s">
        <v>316</v>
      </c>
      <c r="D44" s="15" t="s">
        <v>89</v>
      </c>
      <c r="E44" s="15"/>
      <c r="F44" s="144"/>
      <c r="G44" s="10">
        <v>51150</v>
      </c>
      <c r="H44" s="9" t="s">
        <v>332</v>
      </c>
      <c r="I44" s="9">
        <v>1</v>
      </c>
      <c r="J44" s="10">
        <v>52197</v>
      </c>
      <c r="K44" s="9">
        <v>2</v>
      </c>
      <c r="L44" s="144"/>
      <c r="M44" s="9" t="s">
        <v>331</v>
      </c>
      <c r="N44" s="9">
        <v>3</v>
      </c>
      <c r="O44" s="10">
        <v>52580</v>
      </c>
      <c r="P44" s="11">
        <v>3</v>
      </c>
      <c r="Q44" s="10">
        <v>51150</v>
      </c>
      <c r="R44" s="11" t="s">
        <v>328</v>
      </c>
      <c r="S44" s="9">
        <v>3</v>
      </c>
      <c r="T44" s="10">
        <v>52610</v>
      </c>
      <c r="U44" s="11">
        <v>3</v>
      </c>
      <c r="V44" s="144"/>
      <c r="W44" s="9" t="s">
        <v>19</v>
      </c>
      <c r="X44" s="9">
        <v>2</v>
      </c>
      <c r="Y44" s="10" t="s">
        <v>344</v>
      </c>
      <c r="Z44" s="11"/>
      <c r="AA44" s="26"/>
      <c r="AB44" s="9"/>
      <c r="AC44" s="9"/>
      <c r="AD44" s="10"/>
      <c r="AE44" s="9"/>
      <c r="AF44" s="12"/>
      <c r="AG44" s="26"/>
      <c r="AH44" s="12" t="e">
        <f>SUM(#REF!+AF44)</f>
        <v>#REF!</v>
      </c>
      <c r="AI44" s="26"/>
      <c r="AJ44" s="9"/>
      <c r="AK44" s="9"/>
      <c r="AL44" s="14"/>
      <c r="AM44" s="10"/>
      <c r="AN44" s="9"/>
      <c r="AO44" s="12"/>
      <c r="AP44" s="26"/>
      <c r="AQ44" s="12" t="e">
        <f>SUM(AH44+AO44)</f>
        <v>#REF!</v>
      </c>
      <c r="AR44" s="57"/>
      <c r="AS44" s="26"/>
    </row>
    <row r="45" spans="1:45" s="13" customFormat="1" ht="15.75" customHeight="1">
      <c r="A45" s="114">
        <v>13</v>
      </c>
      <c r="B45" s="10" t="s">
        <v>28</v>
      </c>
      <c r="C45" s="15" t="s">
        <v>104</v>
      </c>
      <c r="D45" s="15" t="s">
        <v>76</v>
      </c>
      <c r="E45" s="15"/>
      <c r="F45" s="144"/>
      <c r="G45" s="10">
        <v>50900</v>
      </c>
      <c r="H45" s="9" t="s">
        <v>329</v>
      </c>
      <c r="I45" s="9">
        <v>4</v>
      </c>
      <c r="J45" s="10">
        <v>51559</v>
      </c>
      <c r="K45" s="9">
        <v>4</v>
      </c>
      <c r="L45" s="144"/>
      <c r="M45" s="9" t="s">
        <v>330</v>
      </c>
      <c r="N45" s="9">
        <v>3</v>
      </c>
      <c r="O45" s="10">
        <v>51888</v>
      </c>
      <c r="P45" s="11">
        <v>3</v>
      </c>
      <c r="Q45" s="10">
        <v>50900</v>
      </c>
      <c r="R45" s="11" t="s">
        <v>19</v>
      </c>
      <c r="S45" s="14">
        <v>4</v>
      </c>
      <c r="T45" s="104"/>
      <c r="U45" s="103"/>
      <c r="V45" s="144"/>
      <c r="W45" s="411" t="s">
        <v>373</v>
      </c>
      <c r="X45" s="103"/>
      <c r="Y45" s="104"/>
      <c r="Z45" s="103"/>
      <c r="AA45" s="26"/>
      <c r="AB45" s="9"/>
      <c r="AC45" s="9"/>
      <c r="AD45" s="10"/>
      <c r="AE45" s="9"/>
      <c r="AF45" s="12"/>
      <c r="AG45" s="26"/>
      <c r="AH45" s="12" t="e">
        <f>SUM(#REF!+AF45)</f>
        <v>#REF!</v>
      </c>
      <c r="AI45" s="26"/>
      <c r="AJ45" s="9"/>
      <c r="AK45" s="9"/>
      <c r="AL45" s="9"/>
      <c r="AM45" s="10"/>
      <c r="AN45" s="9"/>
      <c r="AO45" s="12"/>
      <c r="AP45" s="26"/>
      <c r="AQ45" s="12" t="e">
        <f>SUM(#REF!+AF45+#REF!)</f>
        <v>#REF!</v>
      </c>
      <c r="AR45" s="57"/>
      <c r="AS45" s="26"/>
    </row>
    <row r="46" spans="1:45" s="13" customFormat="1" ht="15.75" customHeight="1">
      <c r="A46" s="114"/>
      <c r="B46" s="10"/>
      <c r="C46" s="15"/>
      <c r="D46" s="15"/>
      <c r="E46" s="15"/>
      <c r="F46" s="144"/>
      <c r="G46" s="10"/>
      <c r="H46" s="9"/>
      <c r="I46" s="9"/>
      <c r="J46" s="10"/>
      <c r="K46" s="9"/>
      <c r="L46" s="144"/>
      <c r="M46" s="9"/>
      <c r="N46" s="9"/>
      <c r="O46" s="10"/>
      <c r="P46" s="11"/>
      <c r="Q46" s="104"/>
      <c r="R46" s="103"/>
      <c r="S46" s="103"/>
      <c r="T46" s="104"/>
      <c r="U46" s="103"/>
      <c r="V46" s="166"/>
      <c r="W46" s="103"/>
      <c r="X46" s="103"/>
      <c r="Y46" s="104"/>
      <c r="Z46" s="103"/>
      <c r="AA46" s="26"/>
      <c r="AB46" s="9"/>
      <c r="AC46" s="9"/>
      <c r="AD46" s="10"/>
      <c r="AE46" s="9"/>
      <c r="AF46" s="12"/>
      <c r="AG46" s="26"/>
      <c r="AH46" s="12"/>
      <c r="AI46" s="26"/>
      <c r="AJ46" s="9"/>
      <c r="AK46" s="9"/>
      <c r="AL46" s="9"/>
      <c r="AM46" s="10"/>
      <c r="AN46" s="9"/>
      <c r="AO46" s="12"/>
      <c r="AP46" s="26"/>
      <c r="AQ46" s="12"/>
      <c r="AR46" s="57"/>
      <c r="AS46" s="26"/>
    </row>
    <row r="47" spans="1:45" s="13" customFormat="1" ht="15.75" customHeight="1">
      <c r="A47" s="114">
        <v>25</v>
      </c>
      <c r="B47" s="10" t="s">
        <v>77</v>
      </c>
      <c r="C47" s="15" t="s">
        <v>117</v>
      </c>
      <c r="D47" s="15" t="s">
        <v>118</v>
      </c>
      <c r="E47" s="15"/>
      <c r="F47" s="144"/>
      <c r="G47" s="10">
        <v>51300</v>
      </c>
      <c r="H47" s="9" t="s">
        <v>332</v>
      </c>
      <c r="I47" s="9">
        <v>4</v>
      </c>
      <c r="J47" s="10">
        <v>52142</v>
      </c>
      <c r="K47" s="9">
        <v>1</v>
      </c>
      <c r="L47" s="144"/>
      <c r="M47" s="9" t="s">
        <v>331</v>
      </c>
      <c r="N47" s="9">
        <v>2</v>
      </c>
      <c r="O47" s="10">
        <v>51422</v>
      </c>
      <c r="P47" s="11">
        <v>2</v>
      </c>
      <c r="Q47" s="10">
        <v>51300</v>
      </c>
      <c r="R47" s="9" t="s">
        <v>329</v>
      </c>
      <c r="S47" s="9">
        <v>3</v>
      </c>
      <c r="T47" s="10">
        <v>50426</v>
      </c>
      <c r="U47" s="9">
        <v>1</v>
      </c>
      <c r="V47" s="144"/>
      <c r="W47" s="9" t="s">
        <v>329</v>
      </c>
      <c r="X47" s="9">
        <v>1</v>
      </c>
      <c r="Y47" s="10">
        <v>51015</v>
      </c>
      <c r="Z47" s="11">
        <v>1</v>
      </c>
      <c r="AA47" s="26"/>
      <c r="AB47" s="9"/>
      <c r="AC47" s="9"/>
      <c r="AD47" s="10"/>
      <c r="AE47" s="9"/>
      <c r="AF47" s="12"/>
      <c r="AG47" s="26"/>
      <c r="AH47" s="12" t="e">
        <f>SUM(#REF!+AF47)</f>
        <v>#REF!</v>
      </c>
      <c r="AI47" s="26"/>
      <c r="AJ47" s="9"/>
      <c r="AK47" s="9"/>
      <c r="AL47" s="9"/>
      <c r="AM47" s="10"/>
      <c r="AN47" s="9"/>
      <c r="AO47" s="12"/>
      <c r="AP47" s="26"/>
      <c r="AQ47" s="12" t="e">
        <f>SUM(#REF!+AF47+#REF!)</f>
        <v>#REF!</v>
      </c>
      <c r="AR47" s="57"/>
      <c r="AS47" s="26"/>
    </row>
    <row r="48" spans="1:45" s="13" customFormat="1" ht="15.75" customHeight="1">
      <c r="A48" s="114">
        <v>33</v>
      </c>
      <c r="B48" s="10" t="s">
        <v>34</v>
      </c>
      <c r="C48" s="15" t="s">
        <v>128</v>
      </c>
      <c r="D48" s="15" t="s">
        <v>129</v>
      </c>
      <c r="E48" s="15"/>
      <c r="F48" s="144"/>
      <c r="G48" s="10">
        <v>52034</v>
      </c>
      <c r="H48" s="9" t="s">
        <v>332</v>
      </c>
      <c r="I48" s="9">
        <v>2</v>
      </c>
      <c r="J48" s="10">
        <v>52327</v>
      </c>
      <c r="K48" s="9">
        <v>3</v>
      </c>
      <c r="L48" s="144"/>
      <c r="M48" s="9" t="s">
        <v>332</v>
      </c>
      <c r="N48" s="9">
        <v>1</v>
      </c>
      <c r="O48" s="10">
        <v>52034</v>
      </c>
      <c r="P48" s="11">
        <v>3</v>
      </c>
      <c r="Q48" s="10">
        <v>52034</v>
      </c>
      <c r="R48" s="14" t="s">
        <v>329</v>
      </c>
      <c r="S48" s="9">
        <v>2</v>
      </c>
      <c r="T48" s="16">
        <v>51652</v>
      </c>
      <c r="U48" s="14">
        <v>2</v>
      </c>
      <c r="V48" s="144"/>
      <c r="W48" s="14" t="s">
        <v>329</v>
      </c>
      <c r="X48" s="9">
        <v>2</v>
      </c>
      <c r="Y48" s="10">
        <v>51382</v>
      </c>
      <c r="Z48" s="11">
        <v>2</v>
      </c>
      <c r="AA48" s="26"/>
      <c r="AB48" s="11"/>
      <c r="AC48" s="11"/>
      <c r="AD48" s="16"/>
      <c r="AE48" s="14"/>
      <c r="AF48" s="17"/>
      <c r="AG48" s="26"/>
      <c r="AH48" s="12" t="e">
        <f>SUM(#REF!+AF48)</f>
        <v>#REF!</v>
      </c>
      <c r="AI48" s="26"/>
      <c r="AJ48" s="9"/>
      <c r="AK48" s="9"/>
      <c r="AL48" s="9"/>
      <c r="AM48" s="10"/>
      <c r="AN48" s="9"/>
      <c r="AO48" s="12"/>
      <c r="AP48" s="26"/>
      <c r="AQ48" s="12" t="e">
        <f>SUM(AH48+AO48)</f>
        <v>#REF!</v>
      </c>
      <c r="AR48" s="12"/>
      <c r="AS48" s="26"/>
    </row>
    <row r="49" spans="1:45" s="13" customFormat="1" ht="15.75" customHeight="1">
      <c r="A49" s="114">
        <v>6</v>
      </c>
      <c r="B49" s="10" t="s">
        <v>28</v>
      </c>
      <c r="C49" s="15" t="s">
        <v>93</v>
      </c>
      <c r="D49" s="15" t="s">
        <v>94</v>
      </c>
      <c r="E49" s="15"/>
      <c r="F49" s="144"/>
      <c r="G49" s="10">
        <v>51800</v>
      </c>
      <c r="H49" s="9" t="s">
        <v>331</v>
      </c>
      <c r="I49" s="9">
        <v>4</v>
      </c>
      <c r="J49" s="10">
        <v>106536</v>
      </c>
      <c r="K49" s="9">
        <v>4</v>
      </c>
      <c r="L49" s="144"/>
      <c r="M49" s="9" t="s">
        <v>332</v>
      </c>
      <c r="N49" s="9">
        <v>3</v>
      </c>
      <c r="O49" s="10">
        <v>54447</v>
      </c>
      <c r="P49" s="11">
        <v>4</v>
      </c>
      <c r="Q49" s="10">
        <v>51800</v>
      </c>
      <c r="R49" s="11" t="s">
        <v>330</v>
      </c>
      <c r="S49" s="9">
        <v>1</v>
      </c>
      <c r="T49" s="10">
        <v>523358</v>
      </c>
      <c r="U49" s="11">
        <v>2</v>
      </c>
      <c r="V49" s="144"/>
      <c r="W49" s="9" t="s">
        <v>329</v>
      </c>
      <c r="X49" s="9">
        <v>4</v>
      </c>
      <c r="Y49" s="10">
        <v>51805</v>
      </c>
      <c r="Z49" s="11">
        <v>3</v>
      </c>
      <c r="AA49" s="26"/>
      <c r="AB49" s="9"/>
      <c r="AC49" s="9"/>
      <c r="AD49" s="10"/>
      <c r="AE49" s="9"/>
      <c r="AF49" s="12"/>
      <c r="AG49" s="26"/>
      <c r="AH49" s="12" t="e">
        <f>SUM(#REF!+AF49)</f>
        <v>#REF!</v>
      </c>
      <c r="AI49" s="26"/>
      <c r="AJ49" s="9"/>
      <c r="AK49" s="9"/>
      <c r="AL49" s="14"/>
      <c r="AM49" s="10"/>
      <c r="AN49" s="9"/>
      <c r="AO49" s="12"/>
      <c r="AP49" s="26"/>
      <c r="AQ49" s="12" t="e">
        <f>SUM(#REF!+AF49+#REF!)</f>
        <v>#REF!</v>
      </c>
      <c r="AR49" s="12"/>
      <c r="AS49" s="26"/>
    </row>
    <row r="50" spans="1:45" s="13" customFormat="1" ht="15.75" customHeight="1">
      <c r="A50" s="114">
        <v>17</v>
      </c>
      <c r="B50" s="10" t="s">
        <v>29</v>
      </c>
      <c r="C50" s="15" t="s">
        <v>107</v>
      </c>
      <c r="D50" s="15" t="s">
        <v>39</v>
      </c>
      <c r="E50" s="15"/>
      <c r="F50" s="144"/>
      <c r="G50" s="10">
        <v>51790</v>
      </c>
      <c r="H50" s="9" t="s">
        <v>331</v>
      </c>
      <c r="I50" s="9">
        <v>2</v>
      </c>
      <c r="J50" s="10">
        <v>53035</v>
      </c>
      <c r="K50" s="9">
        <v>2</v>
      </c>
      <c r="L50" s="144"/>
      <c r="M50" s="9" t="s">
        <v>331</v>
      </c>
      <c r="N50" s="9">
        <v>4</v>
      </c>
      <c r="O50" s="10">
        <v>52714</v>
      </c>
      <c r="P50" s="11">
        <v>4</v>
      </c>
      <c r="Q50" s="10">
        <v>51790</v>
      </c>
      <c r="R50" s="9" t="s">
        <v>330</v>
      </c>
      <c r="S50" s="14">
        <v>3</v>
      </c>
      <c r="T50" s="10">
        <v>52022</v>
      </c>
      <c r="U50" s="9">
        <v>1</v>
      </c>
      <c r="V50" s="144"/>
      <c r="W50" s="9" t="s">
        <v>329</v>
      </c>
      <c r="X50" s="9">
        <v>3</v>
      </c>
      <c r="Y50" s="10">
        <v>52568</v>
      </c>
      <c r="Z50" s="11">
        <v>4</v>
      </c>
      <c r="AA50" s="26"/>
      <c r="AB50" s="9"/>
      <c r="AC50" s="11"/>
      <c r="AD50" s="10"/>
      <c r="AE50" s="9"/>
      <c r="AF50" s="12"/>
      <c r="AG50" s="26"/>
      <c r="AH50" s="12" t="e">
        <f>SUM(#REF!+AF50)</f>
        <v>#REF!</v>
      </c>
      <c r="AI50" s="26"/>
      <c r="AJ50" s="9"/>
      <c r="AK50" s="9"/>
      <c r="AL50" s="14"/>
      <c r="AM50" s="10"/>
      <c r="AN50" s="9"/>
      <c r="AO50" s="12"/>
      <c r="AP50" s="26"/>
      <c r="AQ50" s="12" t="e">
        <f>SUM(#REF!+AF50+#REF!)</f>
        <v>#REF!</v>
      </c>
      <c r="AR50" s="12"/>
      <c r="AS50" s="26"/>
    </row>
    <row r="51" spans="1:45" s="13" customFormat="1" ht="15.75" customHeight="1">
      <c r="A51" s="114"/>
      <c r="B51" s="10"/>
      <c r="C51" s="15"/>
      <c r="D51" s="15"/>
      <c r="E51" s="15"/>
      <c r="F51" s="144"/>
      <c r="G51" s="10"/>
      <c r="H51" s="9"/>
      <c r="I51" s="9"/>
      <c r="J51" s="10"/>
      <c r="K51" s="9"/>
      <c r="L51" s="144"/>
      <c r="M51" s="9"/>
      <c r="N51" s="9"/>
      <c r="O51" s="10"/>
      <c r="P51" s="11"/>
      <c r="Q51" s="10"/>
      <c r="R51" s="11"/>
      <c r="S51" s="9"/>
      <c r="T51" s="10"/>
      <c r="U51" s="11"/>
      <c r="V51" s="144"/>
      <c r="W51" s="9"/>
      <c r="X51" s="9"/>
      <c r="Y51" s="10"/>
      <c r="Z51" s="11"/>
      <c r="AA51" s="26"/>
      <c r="AB51" s="9"/>
      <c r="AC51" s="9"/>
      <c r="AD51" s="10"/>
      <c r="AE51" s="9"/>
      <c r="AF51" s="12"/>
      <c r="AG51" s="26"/>
      <c r="AH51" s="12"/>
      <c r="AI51" s="26"/>
      <c r="AJ51" s="9"/>
      <c r="AK51" s="9"/>
      <c r="AL51" s="9"/>
      <c r="AM51" s="10"/>
      <c r="AN51" s="9"/>
      <c r="AO51" s="12"/>
      <c r="AP51" s="26"/>
      <c r="AQ51" s="12"/>
      <c r="AR51" s="57"/>
      <c r="AS51" s="26"/>
    </row>
    <row r="52" spans="1:45" s="13" customFormat="1" ht="15.75" customHeight="1">
      <c r="A52" s="114">
        <v>1</v>
      </c>
      <c r="B52" s="10" t="s">
        <v>34</v>
      </c>
      <c r="C52" s="15" t="s">
        <v>86</v>
      </c>
      <c r="D52" s="15" t="s">
        <v>87</v>
      </c>
      <c r="E52" s="15"/>
      <c r="F52" s="144"/>
      <c r="G52" s="10">
        <v>53960</v>
      </c>
      <c r="H52" s="9" t="s">
        <v>333</v>
      </c>
      <c r="I52" s="9">
        <v>2</v>
      </c>
      <c r="J52" s="10">
        <v>54112</v>
      </c>
      <c r="K52" s="9">
        <v>1</v>
      </c>
      <c r="L52" s="144"/>
      <c r="M52" s="9" t="s">
        <v>333</v>
      </c>
      <c r="N52" s="9">
        <v>1</v>
      </c>
      <c r="O52" s="10">
        <v>53960</v>
      </c>
      <c r="P52" s="11">
        <v>2</v>
      </c>
      <c r="Q52" s="10">
        <v>53960</v>
      </c>
      <c r="R52" s="9" t="s">
        <v>330</v>
      </c>
      <c r="S52" s="9">
        <v>2</v>
      </c>
      <c r="T52" s="10">
        <v>52522</v>
      </c>
      <c r="U52" s="9">
        <v>3</v>
      </c>
      <c r="V52" s="144"/>
      <c r="W52" s="9" t="s">
        <v>330</v>
      </c>
      <c r="X52" s="14">
        <v>2</v>
      </c>
      <c r="Y52" s="10">
        <v>53983</v>
      </c>
      <c r="Z52" s="11">
        <v>1</v>
      </c>
      <c r="AA52" s="26"/>
      <c r="AB52" s="11"/>
      <c r="AC52" s="9"/>
      <c r="AD52" s="10"/>
      <c r="AE52" s="9"/>
      <c r="AF52" s="12"/>
      <c r="AG52" s="26"/>
      <c r="AH52" s="12" t="e">
        <f>SUM(#REF!+AF52)</f>
        <v>#REF!</v>
      </c>
      <c r="AI52" s="26"/>
      <c r="AJ52" s="9"/>
      <c r="AK52" s="9"/>
      <c r="AL52" s="9"/>
      <c r="AM52" s="10"/>
      <c r="AN52" s="9"/>
      <c r="AO52" s="12"/>
      <c r="AP52" s="26"/>
      <c r="AQ52" s="12" t="e">
        <f>SUM(#REF!+AF52+#REF!)</f>
        <v>#REF!</v>
      </c>
      <c r="AR52" s="12"/>
      <c r="AS52" s="26"/>
    </row>
    <row r="53" spans="1:45" s="13" customFormat="1" ht="15.75" customHeight="1">
      <c r="A53" s="114">
        <v>23</v>
      </c>
      <c r="B53" s="10" t="s">
        <v>28</v>
      </c>
      <c r="C53" s="15" t="s">
        <v>113</v>
      </c>
      <c r="D53" s="15" t="s">
        <v>114</v>
      </c>
      <c r="E53" s="15"/>
      <c r="F53" s="144"/>
      <c r="G53" s="10">
        <v>54320</v>
      </c>
      <c r="H53" s="9" t="s">
        <v>333</v>
      </c>
      <c r="I53" s="9">
        <v>1</v>
      </c>
      <c r="J53" s="10" t="s">
        <v>344</v>
      </c>
      <c r="K53" s="9"/>
      <c r="L53" s="144"/>
      <c r="M53" s="9"/>
      <c r="N53" s="9"/>
      <c r="O53" s="10"/>
      <c r="P53" s="11"/>
      <c r="Q53" s="10">
        <v>54320</v>
      </c>
      <c r="R53" s="11" t="s">
        <v>329</v>
      </c>
      <c r="S53" s="9">
        <v>4</v>
      </c>
      <c r="T53" s="10">
        <v>56956</v>
      </c>
      <c r="U53" s="11">
        <v>4</v>
      </c>
      <c r="V53" s="144"/>
      <c r="W53" s="9" t="s">
        <v>330</v>
      </c>
      <c r="X53" s="9">
        <v>4</v>
      </c>
      <c r="Y53" s="10">
        <v>58889</v>
      </c>
      <c r="Z53" s="11">
        <v>2</v>
      </c>
      <c r="AA53" s="26"/>
      <c r="AB53" s="9"/>
      <c r="AC53" s="9"/>
      <c r="AD53" s="10"/>
      <c r="AE53" s="9"/>
      <c r="AF53" s="12"/>
      <c r="AG53" s="26"/>
      <c r="AH53" s="12" t="e">
        <f>SUM(#REF!+AF53)</f>
        <v>#REF!</v>
      </c>
      <c r="AI53" s="26"/>
      <c r="AJ53" s="9"/>
      <c r="AK53" s="9"/>
      <c r="AL53" s="9"/>
      <c r="AM53" s="10"/>
      <c r="AN53" s="9"/>
      <c r="AO53" s="12"/>
      <c r="AP53" s="26"/>
      <c r="AQ53" s="12" t="e">
        <f>SUM(#REF!+AF53+#REF!)</f>
        <v>#REF!</v>
      </c>
      <c r="AR53" s="12"/>
      <c r="AS53" s="26"/>
    </row>
    <row r="54" spans="1:45" s="13" customFormat="1" ht="15.75" customHeight="1">
      <c r="A54" s="114">
        <v>16</v>
      </c>
      <c r="B54" s="10" t="s">
        <v>67</v>
      </c>
      <c r="C54" s="15" t="s">
        <v>106</v>
      </c>
      <c r="D54" s="15" t="s">
        <v>38</v>
      </c>
      <c r="E54" s="15"/>
      <c r="F54" s="144"/>
      <c r="G54" s="10">
        <v>54066</v>
      </c>
      <c r="H54" s="9" t="s">
        <v>333</v>
      </c>
      <c r="I54" s="9">
        <v>3</v>
      </c>
      <c r="J54" s="10">
        <v>54485</v>
      </c>
      <c r="K54" s="9">
        <v>3</v>
      </c>
      <c r="L54" s="144"/>
      <c r="M54" s="9" t="s">
        <v>333</v>
      </c>
      <c r="N54" s="9">
        <v>3</v>
      </c>
      <c r="O54" s="10">
        <v>54066</v>
      </c>
      <c r="P54" s="11">
        <v>3</v>
      </c>
      <c r="Q54" s="10">
        <v>54066</v>
      </c>
      <c r="R54" s="9" t="s">
        <v>330</v>
      </c>
      <c r="S54" s="14">
        <v>4</v>
      </c>
      <c r="T54" s="10">
        <v>53611</v>
      </c>
      <c r="U54" s="11">
        <v>4</v>
      </c>
      <c r="V54" s="144"/>
      <c r="W54" s="9" t="s">
        <v>330</v>
      </c>
      <c r="X54" s="9">
        <v>3</v>
      </c>
      <c r="Y54" s="10">
        <v>112128</v>
      </c>
      <c r="Z54" s="11">
        <v>3</v>
      </c>
      <c r="AA54" s="26"/>
      <c r="AB54" s="9"/>
      <c r="AC54" s="9"/>
      <c r="AD54" s="10"/>
      <c r="AE54" s="9"/>
      <c r="AF54" s="12"/>
      <c r="AG54" s="26"/>
      <c r="AH54" s="12" t="e">
        <f>SUM(#REF!+AF54)</f>
        <v>#REF!</v>
      </c>
      <c r="AI54" s="26"/>
      <c r="AJ54" s="9"/>
      <c r="AK54" s="9"/>
      <c r="AL54" s="9"/>
      <c r="AM54" s="10"/>
      <c r="AN54" s="9"/>
      <c r="AO54" s="12"/>
      <c r="AP54" s="26"/>
      <c r="AQ54" s="12" t="e">
        <f>SUM(#REF!+AF54+#REF!)</f>
        <v>#REF!</v>
      </c>
      <c r="AR54" s="12"/>
      <c r="AS54" s="26"/>
    </row>
    <row r="55" spans="1:45" s="13" customFormat="1" ht="15.75" customHeight="1">
      <c r="A55" s="114">
        <v>59</v>
      </c>
      <c r="B55" s="10" t="s">
        <v>29</v>
      </c>
      <c r="C55" s="15" t="s">
        <v>259</v>
      </c>
      <c r="D55" s="15" t="s">
        <v>260</v>
      </c>
      <c r="E55" s="15"/>
      <c r="F55" s="144"/>
      <c r="G55" s="10">
        <v>52900</v>
      </c>
      <c r="H55" s="9" t="s">
        <v>333</v>
      </c>
      <c r="I55" s="9">
        <v>4</v>
      </c>
      <c r="J55" s="10">
        <v>126131</v>
      </c>
      <c r="K55" s="9">
        <v>4</v>
      </c>
      <c r="L55" s="144"/>
      <c r="M55" s="9" t="s">
        <v>333</v>
      </c>
      <c r="N55" s="9">
        <v>4</v>
      </c>
      <c r="O55" s="10">
        <v>53889</v>
      </c>
      <c r="P55" s="11">
        <v>1</v>
      </c>
      <c r="Q55" s="10">
        <v>52900</v>
      </c>
      <c r="R55" s="11" t="s">
        <v>329</v>
      </c>
      <c r="S55" s="9">
        <v>1</v>
      </c>
      <c r="T55" s="10">
        <v>51816</v>
      </c>
      <c r="U55" s="11">
        <v>3</v>
      </c>
      <c r="V55" s="144"/>
      <c r="W55" s="9" t="s">
        <v>330</v>
      </c>
      <c r="X55" s="9">
        <v>1</v>
      </c>
      <c r="Y55" s="10" t="s">
        <v>344</v>
      </c>
      <c r="Z55" s="11"/>
      <c r="AA55" s="26"/>
      <c r="AB55" s="9"/>
      <c r="AC55" s="9"/>
      <c r="AD55" s="10"/>
      <c r="AE55" s="9"/>
      <c r="AF55" s="12"/>
      <c r="AG55" s="26"/>
      <c r="AH55" s="12" t="e">
        <f>SUM(#REF!+AF55)</f>
        <v>#REF!</v>
      </c>
      <c r="AI55" s="26"/>
      <c r="AJ55" s="9"/>
      <c r="AK55" s="9"/>
      <c r="AL55" s="14"/>
      <c r="AM55" s="10"/>
      <c r="AN55" s="9"/>
      <c r="AO55" s="12"/>
      <c r="AP55" s="26"/>
      <c r="AQ55" s="12" t="e">
        <f>SUM(AH55+AO55)</f>
        <v>#REF!</v>
      </c>
      <c r="AR55" s="12"/>
      <c r="AS55" s="26"/>
    </row>
    <row r="56" spans="1:45" s="13" customFormat="1" ht="15.75" customHeight="1">
      <c r="A56" s="114">
        <v>29</v>
      </c>
      <c r="B56" s="112" t="s">
        <v>34</v>
      </c>
      <c r="C56" s="15" t="s">
        <v>121</v>
      </c>
      <c r="D56" s="15" t="s">
        <v>122</v>
      </c>
      <c r="E56" s="15"/>
      <c r="F56" s="26"/>
      <c r="G56" s="32">
        <v>49586</v>
      </c>
      <c r="H56" s="9" t="s">
        <v>329</v>
      </c>
      <c r="I56" s="30">
        <v>3</v>
      </c>
      <c r="J56" s="10">
        <v>49586</v>
      </c>
      <c r="K56" s="9">
        <v>2</v>
      </c>
      <c r="L56" s="26"/>
      <c r="M56" s="9" t="s">
        <v>329</v>
      </c>
      <c r="N56" s="9">
        <v>2</v>
      </c>
      <c r="O56" s="32">
        <v>50160</v>
      </c>
      <c r="P56" s="11">
        <v>3</v>
      </c>
      <c r="Q56" s="32">
        <v>49586</v>
      </c>
      <c r="R56" s="11"/>
      <c r="S56" s="30"/>
      <c r="T56" s="10"/>
      <c r="U56" s="11"/>
      <c r="V56" s="26"/>
      <c r="W56" s="11"/>
      <c r="X56" s="9"/>
      <c r="Y56" s="10"/>
      <c r="Z56" s="11"/>
      <c r="AA56" s="26"/>
      <c r="AB56" s="9"/>
      <c r="AC56" s="9"/>
      <c r="AD56" s="10"/>
      <c r="AE56" s="9"/>
      <c r="AF56" s="12"/>
      <c r="AG56" s="26"/>
      <c r="AH56" s="12" t="e">
        <f>SUM(#REF!+AF56)</f>
        <v>#REF!</v>
      </c>
      <c r="AI56" s="26"/>
      <c r="AJ56" s="9"/>
      <c r="AK56" s="9"/>
      <c r="AL56" s="9"/>
      <c r="AM56" s="10"/>
      <c r="AN56" s="9"/>
      <c r="AO56" s="12"/>
      <c r="AP56" s="26"/>
      <c r="AQ56" s="12" t="e">
        <f>SUM(#REF!+AF56+#REF!)</f>
        <v>#REF!</v>
      </c>
      <c r="AR56" s="57"/>
      <c r="AS56" s="26"/>
    </row>
    <row r="57" spans="1:45" s="13" customFormat="1" ht="15.75" customHeight="1">
      <c r="A57" s="114">
        <v>8</v>
      </c>
      <c r="B57" s="112" t="s">
        <v>36</v>
      </c>
      <c r="C57" s="15" t="s">
        <v>37</v>
      </c>
      <c r="D57" s="15" t="s">
        <v>30</v>
      </c>
      <c r="E57" s="33"/>
      <c r="F57" s="26"/>
      <c r="G57" s="32">
        <v>46800</v>
      </c>
      <c r="H57" s="30" t="s">
        <v>327</v>
      </c>
      <c r="I57" s="30">
        <v>3</v>
      </c>
      <c r="J57" s="32">
        <v>48090</v>
      </c>
      <c r="K57" s="30">
        <v>3</v>
      </c>
      <c r="L57" s="26"/>
      <c r="M57" s="30" t="s">
        <v>12</v>
      </c>
      <c r="N57" s="30">
        <v>3</v>
      </c>
      <c r="O57" s="32">
        <v>48369</v>
      </c>
      <c r="P57" s="56">
        <v>3</v>
      </c>
      <c r="Q57" s="32">
        <v>46800</v>
      </c>
      <c r="R57" s="30"/>
      <c r="S57" s="30"/>
      <c r="T57" s="32"/>
      <c r="U57" s="30"/>
      <c r="V57" s="26"/>
      <c r="W57" s="30"/>
      <c r="X57" s="30"/>
      <c r="Y57" s="32"/>
      <c r="Z57" s="56"/>
      <c r="AA57" s="26"/>
      <c r="AB57" s="56"/>
      <c r="AC57" s="30"/>
      <c r="AD57" s="32"/>
      <c r="AE57" s="30"/>
      <c r="AF57" s="57"/>
      <c r="AG57" s="26"/>
      <c r="AH57" s="57" t="e">
        <f>SUM(#REF!+AF57)</f>
        <v>#REF!</v>
      </c>
      <c r="AI57" s="26"/>
      <c r="AJ57" s="30"/>
      <c r="AK57" s="30"/>
      <c r="AL57" s="30"/>
      <c r="AM57" s="32"/>
      <c r="AN57" s="30"/>
      <c r="AO57" s="57"/>
      <c r="AP57" s="26"/>
      <c r="AQ57" s="57" t="e">
        <f>SUM(#REF!+AF57+#REF!)</f>
        <v>#REF!</v>
      </c>
      <c r="AR57" s="57"/>
      <c r="AS57" s="26"/>
    </row>
    <row r="58" spans="1:45" s="13" customFormat="1" ht="15.75" customHeight="1">
      <c r="A58" s="114">
        <v>7</v>
      </c>
      <c r="B58" s="112" t="s">
        <v>28</v>
      </c>
      <c r="C58" s="15" t="s">
        <v>95</v>
      </c>
      <c r="D58" s="15" t="s">
        <v>96</v>
      </c>
      <c r="E58" s="15"/>
      <c r="F58" s="26"/>
      <c r="G58" s="32">
        <v>52980</v>
      </c>
      <c r="H58" s="9" t="s">
        <v>333</v>
      </c>
      <c r="I58" s="9">
        <v>5</v>
      </c>
      <c r="J58" s="10">
        <v>54301</v>
      </c>
      <c r="K58" s="9">
        <v>2</v>
      </c>
      <c r="L58" s="26"/>
      <c r="M58" s="9" t="s">
        <v>333</v>
      </c>
      <c r="N58" s="9">
        <v>2</v>
      </c>
      <c r="O58" s="10">
        <v>111200</v>
      </c>
      <c r="P58" s="11">
        <v>4</v>
      </c>
      <c r="Q58" s="32">
        <v>52980</v>
      </c>
      <c r="R58" s="9"/>
      <c r="S58" s="9"/>
      <c r="T58" s="10"/>
      <c r="U58" s="9"/>
      <c r="V58" s="26"/>
      <c r="W58" s="9"/>
      <c r="X58" s="14"/>
      <c r="Y58" s="10"/>
      <c r="Z58" s="11"/>
      <c r="AA58" s="26"/>
      <c r="AB58" s="9"/>
      <c r="AC58" s="9"/>
      <c r="AD58" s="10"/>
      <c r="AE58" s="9"/>
      <c r="AF58" s="12"/>
      <c r="AG58" s="26"/>
      <c r="AH58" s="12" t="e">
        <f>SUM(#REF!+AF58)</f>
        <v>#REF!</v>
      </c>
      <c r="AI58" s="26"/>
      <c r="AJ58" s="9"/>
      <c r="AK58" s="9"/>
      <c r="AL58" s="9"/>
      <c r="AM58" s="10"/>
      <c r="AN58" s="9"/>
      <c r="AO58" s="12"/>
      <c r="AP58" s="26"/>
      <c r="AQ58" s="12" t="e">
        <f>SUM(#REF!+AF58+#REF!)</f>
        <v>#REF!</v>
      </c>
      <c r="AR58" s="12"/>
      <c r="AS58" s="26"/>
    </row>
    <row r="59" spans="1:45" s="13" customFormat="1" ht="15.75" customHeight="1">
      <c r="A59" s="113">
        <v>45</v>
      </c>
      <c r="B59" s="112" t="s">
        <v>261</v>
      </c>
      <c r="C59" s="15" t="s">
        <v>232</v>
      </c>
      <c r="D59" s="15" t="s">
        <v>233</v>
      </c>
      <c r="E59" s="33"/>
      <c r="F59" s="26"/>
      <c r="G59" s="32">
        <v>43800</v>
      </c>
      <c r="H59" s="30" t="s">
        <v>323</v>
      </c>
      <c r="I59" s="30">
        <v>1</v>
      </c>
      <c r="J59" s="32">
        <v>44432</v>
      </c>
      <c r="K59" s="30">
        <v>2</v>
      </c>
      <c r="L59" s="26"/>
      <c r="M59" s="30" t="s">
        <v>323</v>
      </c>
      <c r="N59" s="30">
        <v>4</v>
      </c>
      <c r="O59" s="32">
        <v>43669</v>
      </c>
      <c r="P59" s="56">
        <v>1</v>
      </c>
      <c r="Q59" s="32">
        <v>43800</v>
      </c>
      <c r="R59" s="110"/>
      <c r="S59" s="110"/>
      <c r="T59" s="109"/>
      <c r="U59" s="110"/>
      <c r="V59" s="106"/>
      <c r="W59" s="110"/>
      <c r="X59" s="110"/>
      <c r="Y59" s="109"/>
      <c r="Z59" s="110"/>
      <c r="AA59" s="26"/>
      <c r="AB59" s="30"/>
      <c r="AC59" s="30"/>
      <c r="AD59" s="32"/>
      <c r="AE59" s="30"/>
      <c r="AF59" s="57"/>
      <c r="AG59" s="26"/>
      <c r="AH59" s="57" t="e">
        <f>SUM(#REF!+AF59)</f>
        <v>#REF!</v>
      </c>
      <c r="AI59" s="26"/>
      <c r="AJ59" s="30"/>
      <c r="AK59" s="30"/>
      <c r="AL59" s="69"/>
      <c r="AM59" s="32"/>
      <c r="AN59" s="30"/>
      <c r="AO59" s="57"/>
      <c r="AP59" s="26"/>
      <c r="AQ59" s="57" t="e">
        <f aca="true" t="shared" si="0" ref="AQ59:AQ68">SUM(AH59+AO59)</f>
        <v>#REF!</v>
      </c>
      <c r="AR59" s="57"/>
      <c r="AS59" s="26"/>
    </row>
    <row r="60" spans="1:45" s="13" customFormat="1" ht="15.75" customHeight="1">
      <c r="A60" s="114">
        <v>42</v>
      </c>
      <c r="B60" s="112" t="s">
        <v>218</v>
      </c>
      <c r="C60" s="15" t="s">
        <v>214</v>
      </c>
      <c r="D60" s="15" t="s">
        <v>215</v>
      </c>
      <c r="E60" s="33"/>
      <c r="F60" s="26"/>
      <c r="G60" s="32">
        <v>44200</v>
      </c>
      <c r="H60" s="30" t="s">
        <v>323</v>
      </c>
      <c r="I60" s="30">
        <v>4</v>
      </c>
      <c r="J60" s="32">
        <v>44302</v>
      </c>
      <c r="K60" s="30">
        <v>1</v>
      </c>
      <c r="L60" s="26"/>
      <c r="M60" s="30" t="s">
        <v>323</v>
      </c>
      <c r="N60" s="30">
        <v>3</v>
      </c>
      <c r="O60" s="32">
        <v>51832</v>
      </c>
      <c r="P60" s="56">
        <v>3</v>
      </c>
      <c r="Q60" s="32">
        <v>44200</v>
      </c>
      <c r="R60" s="110"/>
      <c r="S60" s="110"/>
      <c r="T60" s="109"/>
      <c r="U60" s="110"/>
      <c r="V60" s="106"/>
      <c r="W60" s="110"/>
      <c r="X60" s="110"/>
      <c r="Y60" s="109"/>
      <c r="Z60" s="110"/>
      <c r="AA60" s="26"/>
      <c r="AB60" s="30"/>
      <c r="AC60" s="30"/>
      <c r="AD60" s="32"/>
      <c r="AE60" s="30"/>
      <c r="AF60" s="57"/>
      <c r="AG60" s="26"/>
      <c r="AH60" s="57" t="e">
        <f>SUM(#REF!+AF60)</f>
        <v>#REF!</v>
      </c>
      <c r="AI60" s="26"/>
      <c r="AJ60" s="30"/>
      <c r="AK60" s="30"/>
      <c r="AL60" s="30"/>
      <c r="AM60" s="32"/>
      <c r="AN60" s="30"/>
      <c r="AO60" s="57"/>
      <c r="AP60" s="26"/>
      <c r="AQ60" s="57" t="e">
        <f t="shared" si="0"/>
        <v>#REF!</v>
      </c>
      <c r="AR60" s="57"/>
      <c r="AS60" s="26"/>
    </row>
    <row r="61" spans="1:45" s="13" customFormat="1" ht="15.75" customHeight="1">
      <c r="A61" s="114">
        <v>43</v>
      </c>
      <c r="B61" s="112" t="s">
        <v>218</v>
      </c>
      <c r="C61" s="15" t="s">
        <v>216</v>
      </c>
      <c r="D61" s="15" t="s">
        <v>217</v>
      </c>
      <c r="E61" s="33"/>
      <c r="F61" s="26"/>
      <c r="G61" s="32">
        <v>44700</v>
      </c>
      <c r="H61" s="30" t="s">
        <v>324</v>
      </c>
      <c r="I61" s="30">
        <v>3</v>
      </c>
      <c r="J61" s="32">
        <v>43872</v>
      </c>
      <c r="K61" s="30">
        <v>2</v>
      </c>
      <c r="L61" s="26"/>
      <c r="M61" s="30" t="s">
        <v>323</v>
      </c>
      <c r="N61" s="30">
        <v>2</v>
      </c>
      <c r="O61" s="32" t="s">
        <v>343</v>
      </c>
      <c r="P61" s="56">
        <v>4</v>
      </c>
      <c r="Q61" s="32">
        <v>44700</v>
      </c>
      <c r="R61" s="110"/>
      <c r="S61" s="110"/>
      <c r="T61" s="109"/>
      <c r="U61" s="110"/>
      <c r="V61" s="106"/>
      <c r="W61" s="110"/>
      <c r="X61" s="110"/>
      <c r="Y61" s="109"/>
      <c r="Z61" s="110"/>
      <c r="AA61" s="26"/>
      <c r="AB61" s="30"/>
      <c r="AC61" s="30"/>
      <c r="AD61" s="32"/>
      <c r="AE61" s="30"/>
      <c r="AF61" s="57"/>
      <c r="AG61" s="26"/>
      <c r="AH61" s="57" t="e">
        <f>SUM(#REF!+AF61)</f>
        <v>#REF!</v>
      </c>
      <c r="AI61" s="26"/>
      <c r="AJ61" s="30"/>
      <c r="AK61" s="30"/>
      <c r="AL61" s="69"/>
      <c r="AM61" s="32"/>
      <c r="AN61" s="30"/>
      <c r="AO61" s="57"/>
      <c r="AP61" s="26"/>
      <c r="AQ61" s="57" t="e">
        <f t="shared" si="0"/>
        <v>#REF!</v>
      </c>
      <c r="AR61" s="57"/>
      <c r="AS61" s="26"/>
    </row>
    <row r="62" spans="1:45" s="13" customFormat="1" ht="15.75" customHeight="1">
      <c r="A62" s="114">
        <v>41</v>
      </c>
      <c r="B62" s="112" t="s">
        <v>28</v>
      </c>
      <c r="C62" s="15" t="s">
        <v>212</v>
      </c>
      <c r="D62" s="15" t="s">
        <v>213</v>
      </c>
      <c r="E62" s="33"/>
      <c r="F62" s="26"/>
      <c r="G62" s="32">
        <v>44500</v>
      </c>
      <c r="H62" s="30" t="s">
        <v>324</v>
      </c>
      <c r="I62" s="30">
        <v>1</v>
      </c>
      <c r="J62" s="32">
        <v>44088</v>
      </c>
      <c r="K62" s="30">
        <v>3</v>
      </c>
      <c r="L62" s="26"/>
      <c r="M62" s="30" t="s">
        <v>324</v>
      </c>
      <c r="N62" s="30">
        <v>1</v>
      </c>
      <c r="O62" s="32">
        <v>44150</v>
      </c>
      <c r="P62" s="56">
        <v>1</v>
      </c>
      <c r="Q62" s="32">
        <v>44500</v>
      </c>
      <c r="R62" s="110"/>
      <c r="S62" s="110"/>
      <c r="T62" s="109"/>
      <c r="U62" s="110"/>
      <c r="V62" s="106"/>
      <c r="W62" s="110"/>
      <c r="X62" s="110"/>
      <c r="Y62" s="109"/>
      <c r="Z62" s="110"/>
      <c r="AA62" s="106"/>
      <c r="AB62" s="110"/>
      <c r="AC62" s="110"/>
      <c r="AD62" s="109"/>
      <c r="AE62" s="110"/>
      <c r="AF62" s="111"/>
      <c r="AG62" s="106"/>
      <c r="AH62" s="111" t="e">
        <f>SUM(#REF!+AF62)</f>
        <v>#REF!</v>
      </c>
      <c r="AI62" s="106"/>
      <c r="AJ62" s="110"/>
      <c r="AK62" s="110"/>
      <c r="AL62" s="110"/>
      <c r="AM62" s="109"/>
      <c r="AN62" s="110"/>
      <c r="AO62" s="111"/>
      <c r="AP62" s="106"/>
      <c r="AQ62" s="111" t="e">
        <f t="shared" si="0"/>
        <v>#REF!</v>
      </c>
      <c r="AR62" s="111"/>
      <c r="AS62" s="26"/>
    </row>
    <row r="63" spans="1:45" s="13" customFormat="1" ht="15.75" customHeight="1">
      <c r="A63" s="114">
        <v>46</v>
      </c>
      <c r="B63" s="112" t="s">
        <v>261</v>
      </c>
      <c r="C63" s="15" t="s">
        <v>234</v>
      </c>
      <c r="D63" s="15" t="s">
        <v>235</v>
      </c>
      <c r="E63" s="33"/>
      <c r="F63" s="26"/>
      <c r="G63" s="32">
        <v>44800</v>
      </c>
      <c r="H63" s="30" t="s">
        <v>323</v>
      </c>
      <c r="I63" s="30">
        <v>3</v>
      </c>
      <c r="J63" s="32">
        <v>44764</v>
      </c>
      <c r="K63" s="30">
        <v>3</v>
      </c>
      <c r="L63" s="26"/>
      <c r="M63" s="30" t="s">
        <v>324</v>
      </c>
      <c r="N63" s="30">
        <v>2</v>
      </c>
      <c r="O63" s="32">
        <v>44194</v>
      </c>
      <c r="P63" s="56">
        <v>2</v>
      </c>
      <c r="Q63" s="32">
        <v>44800</v>
      </c>
      <c r="R63" s="110"/>
      <c r="S63" s="110"/>
      <c r="T63" s="109"/>
      <c r="U63" s="110"/>
      <c r="V63" s="106"/>
      <c r="W63" s="110"/>
      <c r="X63" s="110"/>
      <c r="Y63" s="109"/>
      <c r="Z63" s="110"/>
      <c r="AA63" s="26"/>
      <c r="AB63" s="56"/>
      <c r="AC63" s="30"/>
      <c r="AD63" s="32"/>
      <c r="AE63" s="30"/>
      <c r="AF63" s="57"/>
      <c r="AG63" s="26"/>
      <c r="AH63" s="57" t="e">
        <f>SUM(#REF!+AF63)</f>
        <v>#REF!</v>
      </c>
      <c r="AI63" s="26"/>
      <c r="AJ63" s="30"/>
      <c r="AK63" s="30"/>
      <c r="AL63" s="30"/>
      <c r="AM63" s="32"/>
      <c r="AN63" s="30"/>
      <c r="AO63" s="57"/>
      <c r="AP63" s="26"/>
      <c r="AQ63" s="57" t="e">
        <f t="shared" si="0"/>
        <v>#REF!</v>
      </c>
      <c r="AR63" s="57"/>
      <c r="AS63" s="26"/>
    </row>
    <row r="64" spans="1:45" s="13" customFormat="1" ht="15.75" customHeight="1">
      <c r="A64" s="114">
        <v>44</v>
      </c>
      <c r="B64" s="112" t="s">
        <v>261</v>
      </c>
      <c r="C64" s="15" t="s">
        <v>230</v>
      </c>
      <c r="D64" s="15" t="s">
        <v>231</v>
      </c>
      <c r="E64" s="33"/>
      <c r="F64" s="26"/>
      <c r="G64" s="32">
        <v>44400</v>
      </c>
      <c r="H64" s="30" t="s">
        <v>323</v>
      </c>
      <c r="I64" s="30">
        <v>2</v>
      </c>
      <c r="J64" s="32">
        <v>49288</v>
      </c>
      <c r="K64" s="30">
        <v>4</v>
      </c>
      <c r="L64" s="26"/>
      <c r="M64" s="30" t="s">
        <v>324</v>
      </c>
      <c r="N64" s="30">
        <v>4</v>
      </c>
      <c r="O64" s="32">
        <v>44220</v>
      </c>
      <c r="P64" s="56">
        <v>3</v>
      </c>
      <c r="Q64" s="32">
        <v>44400</v>
      </c>
      <c r="R64" s="110"/>
      <c r="S64" s="110"/>
      <c r="T64" s="109"/>
      <c r="U64" s="110"/>
      <c r="V64" s="106"/>
      <c r="W64" s="110"/>
      <c r="X64" s="110"/>
      <c r="Y64" s="109"/>
      <c r="Z64" s="110"/>
      <c r="AA64" s="26"/>
      <c r="AB64" s="56"/>
      <c r="AC64" s="30"/>
      <c r="AD64" s="32"/>
      <c r="AE64" s="30"/>
      <c r="AF64" s="57"/>
      <c r="AG64" s="26"/>
      <c r="AH64" s="57" t="e">
        <f>SUM(#REF!+AF64)</f>
        <v>#REF!</v>
      </c>
      <c r="AI64" s="26"/>
      <c r="AJ64" s="30"/>
      <c r="AK64" s="30"/>
      <c r="AL64" s="30"/>
      <c r="AM64" s="32"/>
      <c r="AN64" s="30"/>
      <c r="AO64" s="57"/>
      <c r="AP64" s="26"/>
      <c r="AQ64" s="57" t="e">
        <f t="shared" si="0"/>
        <v>#REF!</v>
      </c>
      <c r="AR64" s="57"/>
      <c r="AS64" s="26"/>
    </row>
    <row r="65" spans="1:45" s="13" customFormat="1" ht="15.75" customHeight="1">
      <c r="A65" s="114">
        <v>47</v>
      </c>
      <c r="B65" s="112" t="s">
        <v>261</v>
      </c>
      <c r="C65" s="15" t="s">
        <v>236</v>
      </c>
      <c r="D65" s="15" t="s">
        <v>237</v>
      </c>
      <c r="E65" s="33"/>
      <c r="F65" s="26"/>
      <c r="G65" s="32">
        <v>45500</v>
      </c>
      <c r="H65" s="30" t="s">
        <v>326</v>
      </c>
      <c r="I65" s="30">
        <v>3</v>
      </c>
      <c r="J65" s="32">
        <v>45121</v>
      </c>
      <c r="K65" s="30">
        <v>1</v>
      </c>
      <c r="L65" s="26"/>
      <c r="M65" s="30" t="s">
        <v>325</v>
      </c>
      <c r="N65" s="30">
        <v>1</v>
      </c>
      <c r="O65" s="32">
        <v>44767</v>
      </c>
      <c r="P65" s="56">
        <v>1</v>
      </c>
      <c r="Q65" s="32">
        <v>45500</v>
      </c>
      <c r="R65" s="110"/>
      <c r="S65" s="110"/>
      <c r="T65" s="109"/>
      <c r="U65" s="110"/>
      <c r="V65" s="106"/>
      <c r="W65" s="110"/>
      <c r="X65" s="110"/>
      <c r="Y65" s="109"/>
      <c r="Z65" s="110"/>
      <c r="AA65" s="26"/>
      <c r="AB65" s="30"/>
      <c r="AC65" s="30"/>
      <c r="AD65" s="32"/>
      <c r="AE65" s="30"/>
      <c r="AF65" s="57"/>
      <c r="AG65" s="26"/>
      <c r="AH65" s="57" t="e">
        <f>SUM(#REF!+AF65)</f>
        <v>#REF!</v>
      </c>
      <c r="AI65" s="26"/>
      <c r="AJ65" s="30"/>
      <c r="AK65" s="30"/>
      <c r="AL65" s="30"/>
      <c r="AM65" s="32"/>
      <c r="AN65" s="30"/>
      <c r="AO65" s="57"/>
      <c r="AP65" s="26"/>
      <c r="AQ65" s="57" t="e">
        <f t="shared" si="0"/>
        <v>#REF!</v>
      </c>
      <c r="AR65" s="57"/>
      <c r="AS65" s="26"/>
    </row>
    <row r="66" spans="1:45" s="13" customFormat="1" ht="15.75" customHeight="1">
      <c r="A66" s="114">
        <v>49</v>
      </c>
      <c r="B66" s="112" t="s">
        <v>261</v>
      </c>
      <c r="C66" s="15" t="s">
        <v>240</v>
      </c>
      <c r="D66" s="15" t="s">
        <v>241</v>
      </c>
      <c r="E66" s="33"/>
      <c r="F66" s="26"/>
      <c r="G66" s="32">
        <v>45700</v>
      </c>
      <c r="H66" s="30" t="s">
        <v>326</v>
      </c>
      <c r="I66" s="30">
        <v>4</v>
      </c>
      <c r="J66" s="32">
        <v>45430</v>
      </c>
      <c r="K66" s="30">
        <v>3</v>
      </c>
      <c r="L66" s="26"/>
      <c r="M66" s="30" t="s">
        <v>326</v>
      </c>
      <c r="N66" s="30">
        <v>1</v>
      </c>
      <c r="O66" s="32">
        <v>45783</v>
      </c>
      <c r="P66" s="56">
        <v>1</v>
      </c>
      <c r="Q66" s="32">
        <v>45700</v>
      </c>
      <c r="R66" s="110"/>
      <c r="S66" s="110"/>
      <c r="T66" s="109"/>
      <c r="U66" s="110"/>
      <c r="V66" s="106"/>
      <c r="W66" s="110"/>
      <c r="X66" s="110"/>
      <c r="Y66" s="109"/>
      <c r="Z66" s="110"/>
      <c r="AA66" s="106"/>
      <c r="AB66" s="110"/>
      <c r="AC66" s="110"/>
      <c r="AD66" s="109"/>
      <c r="AE66" s="110"/>
      <c r="AF66" s="111"/>
      <c r="AG66" s="106"/>
      <c r="AH66" s="57" t="e">
        <f>SUM(#REF!+AF66)</f>
        <v>#REF!</v>
      </c>
      <c r="AI66" s="26"/>
      <c r="AJ66" s="30"/>
      <c r="AK66" s="30"/>
      <c r="AL66" s="30"/>
      <c r="AM66" s="32"/>
      <c r="AN66" s="30"/>
      <c r="AO66" s="57"/>
      <c r="AP66" s="26"/>
      <c r="AQ66" s="57" t="e">
        <f t="shared" si="0"/>
        <v>#REF!</v>
      </c>
      <c r="AR66" s="57"/>
      <c r="AS66" s="26"/>
    </row>
    <row r="67" spans="1:45" s="13" customFormat="1" ht="15.75" customHeight="1">
      <c r="A67" s="114">
        <v>48</v>
      </c>
      <c r="B67" s="112" t="s">
        <v>261</v>
      </c>
      <c r="C67" s="15" t="s">
        <v>238</v>
      </c>
      <c r="D67" s="15" t="s">
        <v>239</v>
      </c>
      <c r="E67" s="33"/>
      <c r="F67" s="26"/>
      <c r="G67" s="32">
        <v>46000</v>
      </c>
      <c r="H67" s="30" t="s">
        <v>326</v>
      </c>
      <c r="I67" s="30">
        <v>1</v>
      </c>
      <c r="J67" s="32">
        <v>45459</v>
      </c>
      <c r="K67" s="30">
        <v>4</v>
      </c>
      <c r="L67" s="26"/>
      <c r="M67" s="30" t="s">
        <v>326</v>
      </c>
      <c r="N67" s="30">
        <v>2</v>
      </c>
      <c r="O67" s="32">
        <v>45848</v>
      </c>
      <c r="P67" s="56">
        <v>2</v>
      </c>
      <c r="Q67" s="32">
        <v>46000</v>
      </c>
      <c r="R67" s="110"/>
      <c r="S67" s="110"/>
      <c r="T67" s="109"/>
      <c r="U67" s="110"/>
      <c r="V67" s="106"/>
      <c r="W67" s="110"/>
      <c r="X67" s="110"/>
      <c r="Y67" s="109"/>
      <c r="Z67" s="110"/>
      <c r="AA67" s="26"/>
      <c r="AB67" s="30"/>
      <c r="AC67" s="30"/>
      <c r="AD67" s="32"/>
      <c r="AE67" s="30"/>
      <c r="AF67" s="57"/>
      <c r="AG67" s="26"/>
      <c r="AH67" s="57" t="e">
        <f>SUM(#REF!+AF67)</f>
        <v>#REF!</v>
      </c>
      <c r="AI67" s="26"/>
      <c r="AJ67" s="30"/>
      <c r="AK67" s="30"/>
      <c r="AL67" s="30"/>
      <c r="AM67" s="32"/>
      <c r="AN67" s="30"/>
      <c r="AO67" s="57"/>
      <c r="AP67" s="26"/>
      <c r="AQ67" s="57" t="e">
        <f t="shared" si="0"/>
        <v>#REF!</v>
      </c>
      <c r="AR67" s="57"/>
      <c r="AS67" s="26"/>
    </row>
    <row r="68" spans="1:45" s="13" customFormat="1" ht="15.75" customHeight="1">
      <c r="A68" s="114">
        <v>39</v>
      </c>
      <c r="B68" s="112" t="s">
        <v>31</v>
      </c>
      <c r="C68" s="15" t="s">
        <v>32</v>
      </c>
      <c r="D68" s="15" t="s">
        <v>33</v>
      </c>
      <c r="E68" s="33"/>
      <c r="F68" s="26"/>
      <c r="G68" s="32">
        <v>46100</v>
      </c>
      <c r="H68" s="30" t="s">
        <v>327</v>
      </c>
      <c r="I68" s="30">
        <v>2</v>
      </c>
      <c r="J68" s="32">
        <v>47597</v>
      </c>
      <c r="K68" s="30">
        <v>2</v>
      </c>
      <c r="L68" s="26"/>
      <c r="M68" s="30" t="s">
        <v>327</v>
      </c>
      <c r="N68" s="30">
        <v>4</v>
      </c>
      <c r="O68" s="32">
        <v>47345</v>
      </c>
      <c r="P68" s="56">
        <v>4</v>
      </c>
      <c r="Q68" s="32">
        <v>46100</v>
      </c>
      <c r="R68" s="30"/>
      <c r="S68" s="69"/>
      <c r="T68" s="32"/>
      <c r="U68" s="30"/>
      <c r="V68" s="26"/>
      <c r="W68" s="30"/>
      <c r="X68" s="69"/>
      <c r="Y68" s="32"/>
      <c r="Z68" s="56"/>
      <c r="AA68" s="26"/>
      <c r="AB68" s="30"/>
      <c r="AC68" s="30"/>
      <c r="AD68" s="32"/>
      <c r="AE68" s="30"/>
      <c r="AF68" s="57"/>
      <c r="AG68" s="26"/>
      <c r="AH68" s="57" t="e">
        <f>SUM(#REF!+AF68)</f>
        <v>#REF!</v>
      </c>
      <c r="AI68" s="26"/>
      <c r="AJ68" s="30"/>
      <c r="AK68" s="30"/>
      <c r="AL68" s="30"/>
      <c r="AM68" s="32"/>
      <c r="AN68" s="30"/>
      <c r="AO68" s="57"/>
      <c r="AP68" s="26"/>
      <c r="AQ68" s="57" t="e">
        <f t="shared" si="0"/>
        <v>#REF!</v>
      </c>
      <c r="AR68" s="57"/>
      <c r="AS68" s="26"/>
    </row>
    <row r="69" spans="1:45" s="13" customFormat="1" ht="15.75" customHeight="1">
      <c r="A69" s="114">
        <v>40</v>
      </c>
      <c r="B69" s="112" t="s">
        <v>28</v>
      </c>
      <c r="C69" s="15" t="s">
        <v>211</v>
      </c>
      <c r="D69" s="15" t="s">
        <v>38</v>
      </c>
      <c r="E69" s="33"/>
      <c r="F69" s="26"/>
      <c r="G69" s="32">
        <v>43662</v>
      </c>
      <c r="H69" s="30" t="s">
        <v>324</v>
      </c>
      <c r="I69" s="30">
        <v>4</v>
      </c>
      <c r="J69" s="32">
        <v>43662</v>
      </c>
      <c r="K69" s="30">
        <v>1</v>
      </c>
      <c r="L69" s="26"/>
      <c r="M69" s="30" t="s">
        <v>323</v>
      </c>
      <c r="N69" s="30">
        <v>1</v>
      </c>
      <c r="O69" s="32">
        <v>43965</v>
      </c>
      <c r="P69" s="56">
        <v>2</v>
      </c>
      <c r="Q69" s="32">
        <v>43662</v>
      </c>
      <c r="R69" s="110"/>
      <c r="S69" s="110"/>
      <c r="T69" s="109"/>
      <c r="U69" s="110"/>
      <c r="V69" s="106"/>
      <c r="W69" s="110"/>
      <c r="X69" s="110"/>
      <c r="Y69" s="109"/>
      <c r="Z69" s="110"/>
      <c r="AA69" s="106"/>
      <c r="AB69" s="110"/>
      <c r="AC69" s="110"/>
      <c r="AD69" s="109"/>
      <c r="AE69" s="110"/>
      <c r="AF69" s="111"/>
      <c r="AG69" s="106"/>
      <c r="AH69" s="111" t="e">
        <f>SUM(#REF!+AF69)</f>
        <v>#REF!</v>
      </c>
      <c r="AI69" s="106"/>
      <c r="AJ69" s="110"/>
      <c r="AK69" s="110"/>
      <c r="AL69" s="110"/>
      <c r="AM69" s="109"/>
      <c r="AN69" s="110"/>
      <c r="AO69" s="111"/>
      <c r="AP69" s="106"/>
      <c r="AQ69" s="111" t="e">
        <f>SUM(AH69+AO69)</f>
        <v>#REF!</v>
      </c>
      <c r="AR69" s="111"/>
      <c r="AS69" s="26"/>
    </row>
    <row r="70" spans="1:45" s="13" customFormat="1" ht="15.75" customHeight="1">
      <c r="A70" s="114">
        <v>21</v>
      </c>
      <c r="B70" s="112" t="s">
        <v>29</v>
      </c>
      <c r="C70" s="15" t="s">
        <v>42</v>
      </c>
      <c r="D70" s="15" t="s">
        <v>43</v>
      </c>
      <c r="E70" s="33"/>
      <c r="F70" s="26"/>
      <c r="G70" s="32">
        <v>44804</v>
      </c>
      <c r="H70" s="30" t="s">
        <v>325</v>
      </c>
      <c r="I70" s="30">
        <v>2</v>
      </c>
      <c r="J70" s="32">
        <v>114876</v>
      </c>
      <c r="K70" s="30">
        <v>4</v>
      </c>
      <c r="L70" s="26"/>
      <c r="M70" s="30" t="s">
        <v>326</v>
      </c>
      <c r="N70" s="30">
        <v>4</v>
      </c>
      <c r="O70" s="32" t="s">
        <v>344</v>
      </c>
      <c r="P70" s="56"/>
      <c r="Q70" s="32">
        <v>44804</v>
      </c>
      <c r="R70" s="56"/>
      <c r="S70" s="30"/>
      <c r="T70" s="32"/>
      <c r="U70" s="56"/>
      <c r="V70" s="26"/>
      <c r="W70" s="56"/>
      <c r="X70" s="30"/>
      <c r="Y70" s="32"/>
      <c r="Z70" s="56"/>
      <c r="AA70" s="26"/>
      <c r="AB70" s="56"/>
      <c r="AC70" s="30"/>
      <c r="AD70" s="77"/>
      <c r="AE70" s="69"/>
      <c r="AF70" s="78"/>
      <c r="AG70" s="26"/>
      <c r="AH70" s="57" t="e">
        <f>SUM(#REF!+AF70)</f>
        <v>#REF!</v>
      </c>
      <c r="AI70" s="26"/>
      <c r="AJ70" s="30"/>
      <c r="AK70" s="30"/>
      <c r="AL70" s="69"/>
      <c r="AM70" s="32"/>
      <c r="AN70" s="30"/>
      <c r="AO70" s="57"/>
      <c r="AP70" s="26"/>
      <c r="AQ70" s="57" t="e">
        <f>SUM(#REF!+AF70+#REF!)</f>
        <v>#REF!</v>
      </c>
      <c r="AR70" s="57"/>
      <c r="AS70" s="26"/>
    </row>
    <row r="71" spans="1:45" s="13" customFormat="1" ht="15.75" customHeight="1">
      <c r="A71" s="114">
        <v>38</v>
      </c>
      <c r="B71" s="10" t="s">
        <v>34</v>
      </c>
      <c r="C71" s="15" t="s">
        <v>74</v>
      </c>
      <c r="D71" s="15" t="s">
        <v>133</v>
      </c>
      <c r="E71" s="15"/>
      <c r="F71" s="166"/>
      <c r="G71" s="10">
        <v>44100</v>
      </c>
      <c r="H71" s="9" t="s">
        <v>324</v>
      </c>
      <c r="I71" s="9">
        <v>2</v>
      </c>
      <c r="J71" s="10">
        <v>46736</v>
      </c>
      <c r="K71" s="9">
        <v>4</v>
      </c>
      <c r="L71" s="144"/>
      <c r="M71" s="9" t="s">
        <v>324</v>
      </c>
      <c r="N71" s="9">
        <v>3</v>
      </c>
      <c r="O71" s="10">
        <v>44882</v>
      </c>
      <c r="P71" s="11">
        <v>4</v>
      </c>
      <c r="Q71" s="10">
        <v>44100</v>
      </c>
      <c r="R71" s="14" t="s">
        <v>323</v>
      </c>
      <c r="S71" s="9">
        <v>2</v>
      </c>
      <c r="T71" s="16"/>
      <c r="U71" s="14"/>
      <c r="V71" s="144"/>
      <c r="W71" s="14"/>
      <c r="X71" s="9"/>
      <c r="Y71" s="10"/>
      <c r="Z71" s="11"/>
      <c r="AA71" s="26"/>
      <c r="AB71" s="56"/>
      <c r="AC71" s="56"/>
      <c r="AD71" s="77"/>
      <c r="AE71" s="69"/>
      <c r="AF71" s="78"/>
      <c r="AG71" s="26"/>
      <c r="AH71" s="57" t="e">
        <f>SUM(#REF!+AF71)</f>
        <v>#REF!</v>
      </c>
      <c r="AI71" s="26"/>
      <c r="AJ71" s="30"/>
      <c r="AK71" s="30"/>
      <c r="AL71" s="30"/>
      <c r="AM71" s="32"/>
      <c r="AN71" s="30"/>
      <c r="AO71" s="57"/>
      <c r="AP71" s="26"/>
      <c r="AQ71" s="57" t="e">
        <f>SUM(AH71+AO71)</f>
        <v>#REF!</v>
      </c>
      <c r="AR71" s="57"/>
      <c r="AS71" s="26"/>
    </row>
    <row r="72" spans="1:2" ht="12">
      <c r="A72" s="74"/>
      <c r="B72" s="7"/>
    </row>
    <row r="73" spans="1:2" ht="12">
      <c r="A73" s="74"/>
      <c r="B73" s="7"/>
    </row>
    <row r="74" spans="1:2" ht="12">
      <c r="A74" s="74"/>
      <c r="B74" s="7"/>
    </row>
    <row r="75" spans="1:2" ht="12">
      <c r="A75" s="74"/>
      <c r="B75" s="7"/>
    </row>
    <row r="76" spans="1:2" ht="12">
      <c r="A76" s="74"/>
      <c r="B76" s="7"/>
    </row>
    <row r="77" spans="1:2" ht="12">
      <c r="A77" s="74"/>
      <c r="B77" s="7"/>
    </row>
    <row r="78" spans="1:2" ht="12">
      <c r="A78" s="74"/>
      <c r="B78" s="7"/>
    </row>
    <row r="79" spans="1:2" ht="12">
      <c r="A79" s="74"/>
      <c r="B79" s="7"/>
    </row>
    <row r="80" spans="1:2" ht="12">
      <c r="A80" s="74"/>
      <c r="B80" s="7"/>
    </row>
    <row r="81" spans="1:2" ht="12">
      <c r="A81" s="74"/>
      <c r="B81" s="7"/>
    </row>
    <row r="82" spans="1:2" ht="12">
      <c r="A82" s="74"/>
      <c r="B82" s="7"/>
    </row>
    <row r="83" spans="1:2" ht="12">
      <c r="A83" s="74"/>
      <c r="B83" s="7"/>
    </row>
    <row r="84" spans="1:2" ht="12">
      <c r="A84" s="74"/>
      <c r="B84" s="7"/>
    </row>
    <row r="85" spans="1:2" ht="12">
      <c r="A85" s="74"/>
      <c r="B85" s="7"/>
    </row>
    <row r="86" spans="1:2" ht="12">
      <c r="A86" s="74"/>
      <c r="B86" s="7"/>
    </row>
    <row r="87" spans="1:2" ht="12">
      <c r="A87" s="74"/>
      <c r="B87" s="7"/>
    </row>
    <row r="88" spans="1:2" ht="12">
      <c r="A88" s="74"/>
      <c r="B88" s="7"/>
    </row>
    <row r="89" spans="1:2" ht="12">
      <c r="A89" s="74"/>
      <c r="B89" s="7"/>
    </row>
    <row r="90" spans="1:2" ht="12">
      <c r="A90" s="74"/>
      <c r="B90" s="7"/>
    </row>
    <row r="91" spans="1:2" ht="12">
      <c r="A91" s="74"/>
      <c r="B91" s="7"/>
    </row>
    <row r="92" spans="1:2" ht="12">
      <c r="A92" s="74"/>
      <c r="B92" s="7"/>
    </row>
    <row r="93" spans="1:2" ht="12">
      <c r="A93" s="74"/>
      <c r="B93" s="7"/>
    </row>
    <row r="94" spans="1:2" ht="12">
      <c r="A94" s="74"/>
      <c r="B94" s="7"/>
    </row>
    <row r="95" spans="1:2" ht="12">
      <c r="A95" s="74"/>
      <c r="B95" s="7"/>
    </row>
    <row r="96" spans="1:2" ht="12">
      <c r="A96" s="74"/>
      <c r="B96" s="7"/>
    </row>
    <row r="97" spans="1:2" ht="12">
      <c r="A97" s="74"/>
      <c r="B97" s="7"/>
    </row>
    <row r="98" spans="1:2" ht="12">
      <c r="A98" s="74"/>
      <c r="B98" s="7"/>
    </row>
    <row r="99" spans="1:2" ht="12">
      <c r="A99" s="74"/>
      <c r="B99" s="7"/>
    </row>
    <row r="100" spans="1:2" ht="12">
      <c r="A100" s="74"/>
      <c r="B100" s="7"/>
    </row>
    <row r="101" spans="1:2" ht="12">
      <c r="A101" s="74"/>
      <c r="B101" s="7"/>
    </row>
    <row r="102" spans="1:2" ht="12">
      <c r="A102" s="74"/>
      <c r="B102" s="7"/>
    </row>
    <row r="103" spans="1:2" ht="12">
      <c r="A103" s="74"/>
      <c r="B103" s="7"/>
    </row>
    <row r="104" spans="1:2" ht="12">
      <c r="A104" s="74"/>
      <c r="B104" s="7"/>
    </row>
    <row r="105" spans="1:2" ht="12">
      <c r="A105" s="74"/>
      <c r="B105" s="7"/>
    </row>
    <row r="106" spans="1:2" ht="12">
      <c r="A106" s="74"/>
      <c r="B106" s="7"/>
    </row>
    <row r="107" spans="1:2" ht="12">
      <c r="A107" s="74"/>
      <c r="B107" s="7"/>
    </row>
    <row r="108" spans="1:2" ht="12">
      <c r="A108" s="74"/>
      <c r="B108" s="7"/>
    </row>
    <row r="109" spans="1:2" ht="12">
      <c r="A109" s="74"/>
      <c r="B109" s="7"/>
    </row>
    <row r="110" spans="1:2" ht="12">
      <c r="A110" s="74"/>
      <c r="B110" s="7"/>
    </row>
    <row r="111" spans="1:2" ht="12">
      <c r="A111" s="74"/>
      <c r="B111" s="7"/>
    </row>
    <row r="112" spans="1:2" ht="12">
      <c r="A112" s="74"/>
      <c r="B112" s="7"/>
    </row>
    <row r="113" spans="1:2" ht="12">
      <c r="A113" s="74"/>
      <c r="B113" s="7"/>
    </row>
    <row r="114" spans="1:2" ht="12">
      <c r="A114" s="74"/>
      <c r="B114" s="7"/>
    </row>
    <row r="115" spans="1:2" ht="12">
      <c r="A115" s="74"/>
      <c r="B115" s="7"/>
    </row>
    <row r="116" spans="1:2" ht="12">
      <c r="A116" s="74"/>
      <c r="B116" s="7"/>
    </row>
    <row r="117" spans="1:2" ht="12">
      <c r="A117" s="74"/>
      <c r="B117" s="7"/>
    </row>
    <row r="118" spans="1:2" ht="12">
      <c r="A118" s="74"/>
      <c r="B118" s="7"/>
    </row>
    <row r="119" spans="1:2" ht="12">
      <c r="A119" s="74"/>
      <c r="B119" s="7"/>
    </row>
    <row r="120" spans="1:2" ht="12">
      <c r="A120" s="74"/>
      <c r="B120" s="7"/>
    </row>
    <row r="121" spans="1:2" ht="12">
      <c r="A121" s="74"/>
      <c r="B121" s="7"/>
    </row>
    <row r="122" spans="1:2" ht="12">
      <c r="A122" s="74"/>
      <c r="B122" s="7"/>
    </row>
    <row r="123" spans="1:2" ht="12">
      <c r="A123" s="74"/>
      <c r="B123" s="7"/>
    </row>
    <row r="124" spans="1:2" ht="12">
      <c r="A124" s="74"/>
      <c r="B124" s="7"/>
    </row>
    <row r="125" spans="1:2" ht="12">
      <c r="A125" s="74"/>
      <c r="B125" s="7"/>
    </row>
    <row r="126" spans="1:2" ht="12">
      <c r="A126" s="74"/>
      <c r="B126" s="7"/>
    </row>
    <row r="127" spans="1:2" ht="12">
      <c r="A127" s="74"/>
      <c r="B127" s="7"/>
    </row>
    <row r="128" spans="1:2" ht="12">
      <c r="A128" s="74"/>
      <c r="B128" s="7"/>
    </row>
    <row r="129" spans="1:2" ht="12">
      <c r="A129" s="74"/>
      <c r="B129" s="7"/>
    </row>
    <row r="130" spans="1:2" ht="12">
      <c r="A130" s="74"/>
      <c r="B130" s="7"/>
    </row>
    <row r="131" spans="1:2" ht="12">
      <c r="A131" s="74"/>
      <c r="B131" s="7"/>
    </row>
    <row r="132" spans="1:2" ht="12">
      <c r="A132" s="74"/>
      <c r="B132" s="7"/>
    </row>
    <row r="133" spans="1:2" ht="12">
      <c r="A133" s="74"/>
      <c r="B133" s="7"/>
    </row>
    <row r="134" spans="1:2" ht="12">
      <c r="A134" s="74"/>
      <c r="B134" s="7"/>
    </row>
    <row r="135" spans="1:2" ht="12">
      <c r="A135" s="74"/>
      <c r="B135" s="7"/>
    </row>
    <row r="136" spans="1:2" ht="12">
      <c r="A136" s="74"/>
      <c r="B136" s="7"/>
    </row>
    <row r="137" spans="1:2" ht="12">
      <c r="A137" s="74"/>
      <c r="B137" s="7"/>
    </row>
    <row r="138" spans="1:2" ht="12">
      <c r="A138" s="74"/>
      <c r="B138" s="7"/>
    </row>
    <row r="139" spans="1:2" ht="12">
      <c r="A139" s="74"/>
      <c r="B139" s="7"/>
    </row>
    <row r="140" spans="1:2" ht="12">
      <c r="A140" s="74"/>
      <c r="B140" s="7"/>
    </row>
    <row r="141" spans="1:2" ht="12">
      <c r="A141" s="74"/>
      <c r="B141" s="7"/>
    </row>
    <row r="142" spans="1:2" ht="12">
      <c r="A142" s="74"/>
      <c r="B142" s="7"/>
    </row>
    <row r="143" spans="1:2" ht="12">
      <c r="A143" s="74"/>
      <c r="B143" s="7"/>
    </row>
    <row r="144" spans="1:2" ht="12">
      <c r="A144" s="74"/>
      <c r="B144" s="7"/>
    </row>
    <row r="145" spans="1:2" ht="12">
      <c r="A145" s="74"/>
      <c r="B145" s="7"/>
    </row>
    <row r="146" spans="1:2" ht="12">
      <c r="A146" s="74"/>
      <c r="B146" s="7"/>
    </row>
    <row r="147" spans="1:2" ht="12">
      <c r="A147" s="74"/>
      <c r="B147" s="7"/>
    </row>
    <row r="148" spans="1:2" ht="12">
      <c r="A148" s="74"/>
      <c r="B148" s="7"/>
    </row>
    <row r="149" spans="1:2" ht="12">
      <c r="A149" s="74"/>
      <c r="B149" s="7"/>
    </row>
    <row r="150" spans="1:2" ht="12">
      <c r="A150" s="74"/>
      <c r="B150" s="7"/>
    </row>
    <row r="151" spans="1:2" ht="12">
      <c r="A151" s="74"/>
      <c r="B151" s="7"/>
    </row>
    <row r="152" spans="1:2" ht="12">
      <c r="A152" s="74"/>
      <c r="B152" s="7"/>
    </row>
    <row r="153" spans="1:2" ht="12">
      <c r="A153" s="74"/>
      <c r="B153" s="7"/>
    </row>
    <row r="154" spans="1:2" ht="12">
      <c r="A154" s="74"/>
      <c r="B154" s="7"/>
    </row>
    <row r="155" spans="1:2" ht="12">
      <c r="A155" s="74"/>
      <c r="B155" s="7"/>
    </row>
    <row r="156" spans="1:2" ht="12">
      <c r="A156" s="74"/>
      <c r="B156" s="7"/>
    </row>
    <row r="157" spans="1:2" ht="12">
      <c r="A157" s="74"/>
      <c r="B157" s="7"/>
    </row>
    <row r="158" spans="1:2" ht="12">
      <c r="A158" s="74"/>
      <c r="B158" s="7"/>
    </row>
    <row r="159" spans="1:2" ht="12">
      <c r="A159" s="74"/>
      <c r="B159" s="7"/>
    </row>
    <row r="160" spans="1:2" ht="12">
      <c r="A160" s="74"/>
      <c r="B160" s="7"/>
    </row>
    <row r="161" spans="1:2" ht="12">
      <c r="A161" s="74"/>
      <c r="B161" s="7"/>
    </row>
    <row r="162" spans="1:2" ht="12">
      <c r="A162" s="74"/>
      <c r="B162" s="7"/>
    </row>
    <row r="163" spans="1:2" ht="12">
      <c r="A163" s="74"/>
      <c r="B163" s="7"/>
    </row>
    <row r="164" spans="1:2" ht="12">
      <c r="A164" s="74"/>
      <c r="B164" s="7"/>
    </row>
    <row r="165" spans="1:2" ht="12">
      <c r="A165" s="74"/>
      <c r="B165" s="7"/>
    </row>
    <row r="166" spans="1:2" ht="12">
      <c r="A166" s="74"/>
      <c r="B166" s="7"/>
    </row>
    <row r="167" spans="1:2" ht="12">
      <c r="A167" s="74"/>
      <c r="B167" s="7"/>
    </row>
    <row r="168" spans="1:2" ht="12">
      <c r="A168" s="74"/>
      <c r="B168" s="7"/>
    </row>
    <row r="169" spans="1:2" ht="12">
      <c r="A169" s="74"/>
      <c r="B169" s="7"/>
    </row>
    <row r="170" spans="1:2" ht="12">
      <c r="A170" s="74"/>
      <c r="B170" s="7"/>
    </row>
    <row r="171" spans="1:2" ht="12">
      <c r="A171" s="74"/>
      <c r="B171" s="7"/>
    </row>
    <row r="172" spans="1:2" ht="12">
      <c r="A172" s="74"/>
      <c r="B172" s="7"/>
    </row>
    <row r="173" spans="1:2" ht="12">
      <c r="A173" s="74"/>
      <c r="B173" s="7"/>
    </row>
    <row r="174" spans="1:2" ht="12">
      <c r="A174" s="74"/>
      <c r="B174" s="7"/>
    </row>
    <row r="175" spans="1:2" ht="12">
      <c r="A175" s="74"/>
      <c r="B175" s="7"/>
    </row>
    <row r="176" spans="1:2" ht="12">
      <c r="A176" s="74"/>
      <c r="B176" s="7"/>
    </row>
    <row r="177" spans="1:2" ht="12">
      <c r="A177" s="74"/>
      <c r="B177" s="7"/>
    </row>
    <row r="178" spans="1:2" ht="12">
      <c r="A178" s="74"/>
      <c r="B178" s="7"/>
    </row>
    <row r="179" spans="1:2" ht="12">
      <c r="A179" s="74"/>
      <c r="B179" s="7"/>
    </row>
    <row r="180" spans="1:2" ht="12">
      <c r="A180" s="74"/>
      <c r="B180" s="7"/>
    </row>
    <row r="181" spans="1:2" ht="12">
      <c r="A181" s="74"/>
      <c r="B181" s="7"/>
    </row>
    <row r="182" spans="1:2" ht="12">
      <c r="A182" s="74"/>
      <c r="B182" s="7"/>
    </row>
    <row r="183" spans="1:2" ht="12">
      <c r="A183" s="74"/>
      <c r="B183" s="7"/>
    </row>
    <row r="184" spans="1:2" ht="12">
      <c r="A184" s="74"/>
      <c r="B184" s="7"/>
    </row>
    <row r="185" spans="1:2" ht="12">
      <c r="A185" s="74"/>
      <c r="B185" s="7"/>
    </row>
    <row r="186" spans="1:2" ht="12">
      <c r="A186" s="74"/>
      <c r="B186" s="7"/>
    </row>
    <row r="187" spans="1:2" ht="12">
      <c r="A187" s="74"/>
      <c r="B187" s="7"/>
    </row>
    <row r="188" spans="1:2" ht="12">
      <c r="A188" s="74"/>
      <c r="B188" s="7"/>
    </row>
    <row r="189" spans="1:2" ht="12">
      <c r="A189" s="74"/>
      <c r="B189" s="7"/>
    </row>
    <row r="190" spans="1:2" ht="12">
      <c r="A190" s="74"/>
      <c r="B190" s="7"/>
    </row>
    <row r="191" spans="1:2" ht="12">
      <c r="A191" s="74"/>
      <c r="B191" s="7"/>
    </row>
    <row r="192" spans="1:2" ht="12">
      <c r="A192" s="74"/>
      <c r="B192" s="7"/>
    </row>
    <row r="193" spans="1:2" ht="12">
      <c r="A193" s="74"/>
      <c r="B193" s="7"/>
    </row>
    <row r="194" spans="1:2" ht="12">
      <c r="A194" s="74"/>
      <c r="B194" s="7"/>
    </row>
    <row r="195" spans="1:2" ht="12">
      <c r="A195" s="74"/>
      <c r="B195" s="7"/>
    </row>
    <row r="196" spans="1:2" ht="12">
      <c r="A196" s="74"/>
      <c r="B196" s="7"/>
    </row>
    <row r="197" spans="1:2" ht="12">
      <c r="A197" s="74"/>
      <c r="B197" s="7"/>
    </row>
    <row r="198" spans="1:2" ht="12">
      <c r="A198" s="74"/>
      <c r="B198" s="7"/>
    </row>
    <row r="199" spans="1:2" ht="12">
      <c r="A199" s="74"/>
      <c r="B199" s="7"/>
    </row>
    <row r="200" spans="1:2" ht="12">
      <c r="A200" s="74"/>
      <c r="B200" s="7"/>
    </row>
    <row r="201" spans="1:2" ht="12">
      <c r="A201" s="74"/>
      <c r="B201" s="7"/>
    </row>
    <row r="202" spans="1:2" ht="12">
      <c r="A202" s="74"/>
      <c r="B202" s="7"/>
    </row>
    <row r="203" spans="1:2" ht="12">
      <c r="A203" s="74"/>
      <c r="B203" s="7"/>
    </row>
    <row r="204" spans="1:2" ht="12">
      <c r="A204" s="74"/>
      <c r="B204" s="7"/>
    </row>
    <row r="205" spans="1:2" ht="12">
      <c r="A205" s="74"/>
      <c r="B205" s="7"/>
    </row>
    <row r="206" spans="1:2" ht="12">
      <c r="A206" s="74"/>
      <c r="B206" s="7"/>
    </row>
    <row r="207" spans="1:2" ht="12">
      <c r="A207" s="74"/>
      <c r="B207" s="7"/>
    </row>
    <row r="208" spans="1:2" ht="12">
      <c r="A208" s="74"/>
      <c r="B208" s="7"/>
    </row>
    <row r="209" spans="1:2" ht="12">
      <c r="A209" s="74"/>
      <c r="B209" s="7"/>
    </row>
    <row r="210" spans="1:2" ht="12">
      <c r="A210" s="74"/>
      <c r="B210" s="7"/>
    </row>
    <row r="211" spans="1:2" ht="12">
      <c r="A211" s="74"/>
      <c r="B211" s="7"/>
    </row>
    <row r="212" spans="1:2" ht="12">
      <c r="A212" s="74"/>
      <c r="B212" s="7"/>
    </row>
    <row r="213" spans="1:2" ht="12">
      <c r="A213" s="74"/>
      <c r="B213" s="7"/>
    </row>
    <row r="214" spans="1:2" ht="12">
      <c r="A214" s="74"/>
      <c r="B214" s="7"/>
    </row>
    <row r="215" spans="1:2" ht="12">
      <c r="A215" s="74"/>
      <c r="B215" s="7"/>
    </row>
    <row r="216" spans="1:2" ht="12">
      <c r="A216" s="74"/>
      <c r="B216" s="7"/>
    </row>
    <row r="217" spans="1:2" ht="12">
      <c r="A217" s="74"/>
      <c r="B217" s="7"/>
    </row>
    <row r="218" spans="1:2" ht="12">
      <c r="A218" s="74"/>
      <c r="B218" s="7"/>
    </row>
    <row r="219" spans="1:2" ht="12">
      <c r="A219" s="74"/>
      <c r="B219" s="7"/>
    </row>
    <row r="220" spans="1:2" ht="12">
      <c r="A220" s="74"/>
      <c r="B220" s="7"/>
    </row>
    <row r="221" spans="1:2" ht="12">
      <c r="A221" s="74"/>
      <c r="B221" s="7"/>
    </row>
    <row r="222" spans="1:2" ht="12">
      <c r="A222" s="74"/>
      <c r="B222" s="7"/>
    </row>
    <row r="223" spans="1:2" ht="12">
      <c r="A223" s="74"/>
      <c r="B223" s="7"/>
    </row>
    <row r="224" spans="1:2" ht="12">
      <c r="A224" s="74"/>
      <c r="B224" s="7"/>
    </row>
    <row r="225" spans="1:2" ht="12">
      <c r="A225" s="74"/>
      <c r="B225" s="7"/>
    </row>
    <row r="226" spans="1:2" ht="12">
      <c r="A226" s="74"/>
      <c r="B226" s="7"/>
    </row>
    <row r="227" spans="1:2" ht="12">
      <c r="A227" s="74"/>
      <c r="B227" s="7"/>
    </row>
    <row r="228" spans="1:2" ht="12">
      <c r="A228" s="74"/>
      <c r="B228" s="7"/>
    </row>
    <row r="229" spans="1:2" ht="12">
      <c r="A229" s="74"/>
      <c r="B229" s="7"/>
    </row>
    <row r="230" spans="1:2" ht="12">
      <c r="A230" s="74"/>
      <c r="B230" s="7"/>
    </row>
    <row r="231" spans="1:2" ht="12">
      <c r="A231" s="74"/>
      <c r="B231" s="7"/>
    </row>
    <row r="232" spans="1:2" ht="12">
      <c r="A232" s="74"/>
      <c r="B232" s="7"/>
    </row>
    <row r="233" spans="1:2" ht="12">
      <c r="A233" s="74"/>
      <c r="B233" s="7"/>
    </row>
    <row r="234" spans="1:2" ht="12">
      <c r="A234" s="74"/>
      <c r="B234" s="7"/>
    </row>
    <row r="235" spans="1:2" ht="12">
      <c r="A235" s="74"/>
      <c r="B235" s="7"/>
    </row>
    <row r="236" spans="1:2" ht="12">
      <c r="A236" s="74"/>
      <c r="B236" s="7"/>
    </row>
    <row r="237" spans="1:2" ht="12">
      <c r="A237" s="74"/>
      <c r="B237" s="7"/>
    </row>
    <row r="238" spans="1:2" ht="12">
      <c r="A238" s="74"/>
      <c r="B238" s="7"/>
    </row>
    <row r="239" spans="1:2" ht="12">
      <c r="A239" s="74"/>
      <c r="B239" s="7"/>
    </row>
    <row r="240" spans="1:2" ht="12">
      <c r="A240" s="74"/>
      <c r="B240" s="7"/>
    </row>
    <row r="241" spans="1:2" ht="12">
      <c r="A241" s="74"/>
      <c r="B241" s="7"/>
    </row>
    <row r="242" spans="1:2" ht="12">
      <c r="A242" s="74"/>
      <c r="B242" s="7"/>
    </row>
    <row r="243" spans="1:2" ht="12">
      <c r="A243" s="74"/>
      <c r="B243" s="7"/>
    </row>
    <row r="244" spans="1:2" ht="12">
      <c r="A244" s="74"/>
      <c r="B244" s="7"/>
    </row>
    <row r="245" spans="1:2" ht="12">
      <c r="A245" s="74"/>
      <c r="B245" s="7"/>
    </row>
    <row r="246" spans="1:2" ht="12">
      <c r="A246" s="74"/>
      <c r="B246" s="7"/>
    </row>
    <row r="247" spans="1:2" ht="12">
      <c r="A247" s="74"/>
      <c r="B247" s="7"/>
    </row>
    <row r="248" spans="1:2" ht="12">
      <c r="A248" s="74"/>
      <c r="B248" s="7"/>
    </row>
    <row r="249" spans="1:2" ht="12">
      <c r="A249" s="74"/>
      <c r="B249" s="7"/>
    </row>
    <row r="250" spans="1:2" ht="12">
      <c r="A250" s="74"/>
      <c r="B250" s="7"/>
    </row>
    <row r="251" spans="1:2" ht="12">
      <c r="A251" s="74"/>
      <c r="B251" s="7"/>
    </row>
    <row r="252" spans="1:2" ht="12">
      <c r="A252" s="74"/>
      <c r="B252" s="7"/>
    </row>
    <row r="253" spans="1:2" ht="12">
      <c r="A253" s="74"/>
      <c r="B253" s="7"/>
    </row>
    <row r="254" spans="1:2" ht="12">
      <c r="A254" s="74"/>
      <c r="B254" s="7"/>
    </row>
    <row r="255" spans="1:2" ht="12">
      <c r="A255" s="74"/>
      <c r="B255" s="7"/>
    </row>
    <row r="256" spans="1:2" ht="12">
      <c r="A256" s="74"/>
      <c r="B256" s="7"/>
    </row>
    <row r="257" spans="1:2" ht="12">
      <c r="A257" s="74"/>
      <c r="B257" s="7"/>
    </row>
    <row r="258" spans="1:2" ht="12">
      <c r="A258" s="74"/>
      <c r="B258" s="7"/>
    </row>
    <row r="259" spans="1:2" ht="12">
      <c r="A259" s="74"/>
      <c r="B259" s="7"/>
    </row>
    <row r="260" spans="1:2" ht="12">
      <c r="A260" s="74"/>
      <c r="B260" s="7"/>
    </row>
    <row r="261" spans="1:2" ht="12">
      <c r="A261" s="74"/>
      <c r="B261" s="7"/>
    </row>
    <row r="262" spans="1:2" ht="12">
      <c r="A262" s="74"/>
      <c r="B262" s="7"/>
    </row>
    <row r="263" spans="1:2" ht="12">
      <c r="A263" s="74"/>
      <c r="B263" s="7"/>
    </row>
    <row r="264" spans="1:2" ht="12">
      <c r="A264" s="74"/>
      <c r="B264" s="7"/>
    </row>
    <row r="265" spans="1:2" ht="12">
      <c r="A265" s="74"/>
      <c r="B265" s="7"/>
    </row>
  </sheetData>
  <sheetProtection/>
  <mergeCells count="1">
    <mergeCell ref="F1:J1"/>
  </mergeCells>
  <conditionalFormatting sqref="AM7:AM71">
    <cfRule type="cellIs" priority="103" dxfId="1" operator="lessThan" stopIfTrue="1">
      <formula>$AM$3</formula>
    </cfRule>
    <cfRule type="cellIs" priority="104" dxfId="0" operator="lessThan" stopIfTrue="1">
      <formula>$AM$2</formula>
    </cfRule>
  </conditionalFormatting>
  <conditionalFormatting sqref="AD7:AD71">
    <cfRule type="cellIs" priority="105" dxfId="1" operator="lessThan" stopIfTrue="1">
      <formula>$AD$3</formula>
    </cfRule>
    <cfRule type="cellIs" priority="106" dxfId="0" operator="lessThan" stopIfTrue="1">
      <formula>$AD$2</formula>
    </cfRule>
  </conditionalFormatting>
  <conditionalFormatting sqref="Y7:Y25 Y27:Y35 Y37:Y45 Y47:Y71">
    <cfRule type="cellIs" priority="107" dxfId="1" operator="lessThan" stopIfTrue="1">
      <formula>$Y$3</formula>
    </cfRule>
    <cfRule type="cellIs" priority="108" dxfId="0" operator="lessThan" stopIfTrue="1">
      <formula>$Y$2</formula>
    </cfRule>
  </conditionalFormatting>
  <conditionalFormatting sqref="T27:T30 T7:T25 T32:T35 T37:T45 T47:T71">
    <cfRule type="cellIs" priority="109" dxfId="1" operator="lessThan" stopIfTrue="1">
      <formula>$T$3</formula>
    </cfRule>
    <cfRule type="cellIs" priority="110" dxfId="0" operator="lessThan" stopIfTrue="1">
      <formula>$T$2</formula>
    </cfRule>
  </conditionalFormatting>
  <conditionalFormatting sqref="J7:J71">
    <cfRule type="cellIs" priority="117" dxfId="1" operator="lessThan" stopIfTrue="1">
      <formula>$J$3</formula>
    </cfRule>
    <cfRule type="cellIs" priority="118" dxfId="0" operator="lessThan" stopIfTrue="1">
      <formula>$J$2</formula>
    </cfRule>
  </conditionalFormatting>
  <conditionalFormatting sqref="O7:O71">
    <cfRule type="cellIs" priority="119" dxfId="1" operator="lessThan" stopIfTrue="1">
      <formula>$O$3</formula>
    </cfRule>
    <cfRule type="cellIs" priority="120" dxfId="0" operator="lessThan" stopIfTrue="1">
      <formula>$O$2</formula>
    </cfRule>
  </conditionalFormatting>
  <conditionalFormatting sqref="Q7:Q25 Q27:Q35 Q37:Q45 G7:G71 Q47:Q71">
    <cfRule type="cellIs" priority="123" dxfId="1" operator="lessThan" stopIfTrue="1">
      <formula>'Ladies 500'!#REF!</formula>
    </cfRule>
    <cfRule type="cellIs" priority="124" dxfId="0" operator="lessThan" stopIfTrue="1">
      <formula>'Ladies 500'!#REF!</formula>
    </cfRule>
  </conditionalFormatting>
  <conditionalFormatting sqref="Y26">
    <cfRule type="cellIs" priority="15" dxfId="1" operator="lessThan" stopIfTrue="1">
      <formula>$Y$3</formula>
    </cfRule>
    <cfRule type="cellIs" priority="16" dxfId="0" operator="lessThan" stopIfTrue="1">
      <formula>$Y$2</formula>
    </cfRule>
  </conditionalFormatting>
  <conditionalFormatting sqref="T26">
    <cfRule type="cellIs" priority="17" dxfId="1" operator="lessThan" stopIfTrue="1">
      <formula>$T$3</formula>
    </cfRule>
    <cfRule type="cellIs" priority="18" dxfId="0" operator="lessThan" stopIfTrue="1">
      <formula>$T$2</formula>
    </cfRule>
  </conditionalFormatting>
  <conditionalFormatting sqref="Q26">
    <cfRule type="cellIs" priority="19" dxfId="1" operator="lessThan" stopIfTrue="1">
      <formula>'Ladies 500'!#REF!</formula>
    </cfRule>
    <cfRule type="cellIs" priority="20" dxfId="0" operator="lessThan" stopIfTrue="1">
      <formula>'Ladies 500'!#REF!</formula>
    </cfRule>
  </conditionalFormatting>
  <conditionalFormatting sqref="Y36">
    <cfRule type="cellIs" priority="9" dxfId="1" operator="lessThan" stopIfTrue="1">
      <formula>$Y$3</formula>
    </cfRule>
    <cfRule type="cellIs" priority="10" dxfId="0" operator="lessThan" stopIfTrue="1">
      <formula>$Y$2</formula>
    </cfRule>
  </conditionalFormatting>
  <conditionalFormatting sqref="T36">
    <cfRule type="cellIs" priority="11" dxfId="1" operator="lessThan" stopIfTrue="1">
      <formula>$T$3</formula>
    </cfRule>
    <cfRule type="cellIs" priority="12" dxfId="0" operator="lessThan" stopIfTrue="1">
      <formula>$T$2</formula>
    </cfRule>
  </conditionalFormatting>
  <conditionalFormatting sqref="Q36">
    <cfRule type="cellIs" priority="13" dxfId="1" operator="lessThan" stopIfTrue="1">
      <formula>'Ladies 500'!#REF!</formula>
    </cfRule>
    <cfRule type="cellIs" priority="14" dxfId="0" operator="lessThan" stopIfTrue="1">
      <formula>'Ladies 500'!#REF!</formula>
    </cfRule>
  </conditionalFormatting>
  <conditionalFormatting sqref="Y46">
    <cfRule type="cellIs" priority="3" dxfId="1" operator="lessThan" stopIfTrue="1">
      <formula>$Y$3</formula>
    </cfRule>
    <cfRule type="cellIs" priority="4" dxfId="0" operator="lessThan" stopIfTrue="1">
      <formula>$Y$2</formula>
    </cfRule>
  </conditionalFormatting>
  <conditionalFormatting sqref="T46">
    <cfRule type="cellIs" priority="5" dxfId="1" operator="lessThan" stopIfTrue="1">
      <formula>$T$3</formula>
    </cfRule>
    <cfRule type="cellIs" priority="6" dxfId="0" operator="lessThan" stopIfTrue="1">
      <formula>$T$2</formula>
    </cfRule>
  </conditionalFormatting>
  <conditionalFormatting sqref="Q46">
    <cfRule type="cellIs" priority="7" dxfId="1" operator="lessThan" stopIfTrue="1">
      <formula>'Ladies 500'!#REF!</formula>
    </cfRule>
    <cfRule type="cellIs" priority="8" dxfId="0" operator="lessThan" stopIfTrue="1">
      <formula>'Ladies 500'!#REF!</formula>
    </cfRule>
  </conditionalFormatting>
  <conditionalFormatting sqref="T31">
    <cfRule type="cellIs" priority="1" dxfId="1" operator="lessThan" stopIfTrue="1">
      <formula>$T$3</formula>
    </cfRule>
    <cfRule type="cellIs" priority="2" dxfId="0" operator="lessThan" stopIfTrue="1">
      <formula>$T$2</formula>
    </cfRule>
  </conditionalFormatting>
  <printOptions horizontalCentered="1"/>
  <pageMargins left="0.15748031496063" right="0.15748031496063" top="1.127952756" bottom="0.25" header="0.31496062992126" footer="0.511811023622047"/>
  <pageSetup fitToHeight="2" horizontalDpi="600" verticalDpi="600" orientation="landscape" scale="79" r:id="rId3"/>
  <headerFooter alignWithMargins="0">
    <oddHeader>&amp;C&amp;"Arial,Bold Italic"&amp;12 2012 OKTOBERFEST SHORT TRACK SPEED SKATING COMPETITION 
OCTOBER 12th - 114th, 2012
OLYMPIC OVAL
CALGARY, ALBERTA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AQ277"/>
  <sheetViews>
    <sheetView showZeros="0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4" sqref="A4:AC79"/>
    </sheetView>
  </sheetViews>
  <sheetFormatPr defaultColWidth="9.140625" defaultRowHeight="15"/>
  <cols>
    <col min="1" max="1" width="7.00390625" style="75" customWidth="1"/>
    <col min="2" max="2" width="5.28125" style="6" customWidth="1"/>
    <col min="3" max="3" width="14.7109375" style="5" customWidth="1"/>
    <col min="4" max="4" width="13.140625" style="5" customWidth="1"/>
    <col min="5" max="5" width="0.85546875" style="5" customWidth="1"/>
    <col min="6" max="6" width="7.57421875" style="6" customWidth="1"/>
    <col min="7" max="7" width="4.421875" style="6" customWidth="1"/>
    <col min="8" max="8" width="7.57421875" style="6" customWidth="1"/>
    <col min="9" max="9" width="9.140625" style="5" customWidth="1"/>
    <col min="10" max="10" width="3.28125" style="6" customWidth="1"/>
    <col min="11" max="11" width="0.85546875" style="5" customWidth="1"/>
    <col min="12" max="12" width="4.421875" style="6" customWidth="1"/>
    <col min="13" max="13" width="7.57421875" style="6" customWidth="1"/>
    <col min="14" max="14" width="9.140625" style="5" customWidth="1"/>
    <col min="15" max="15" width="3.28125" style="6" customWidth="1"/>
    <col min="16" max="16" width="6.28125" style="6" hidden="1" customWidth="1"/>
    <col min="17" max="17" width="0.85546875" style="5" hidden="1" customWidth="1"/>
    <col min="18" max="18" width="6.28125" style="7" hidden="1" customWidth="1"/>
    <col min="19" max="19" width="0.85546875" style="5" customWidth="1"/>
    <col min="20" max="20" width="7.57421875" style="6" customWidth="1"/>
    <col min="21" max="21" width="4.421875" style="6" customWidth="1"/>
    <col min="22" max="22" width="7.57421875" style="6" customWidth="1"/>
    <col min="23" max="23" width="9.140625" style="6" customWidth="1"/>
    <col min="24" max="24" width="4.421875" style="6" customWidth="1"/>
    <col min="25" max="25" width="0.85546875" style="171" customWidth="1"/>
    <col min="26" max="26" width="4.421875" style="6" customWidth="1"/>
    <col min="27" max="27" width="7.57421875" style="6" customWidth="1"/>
    <col min="28" max="28" width="9.140625" style="5" customWidth="1"/>
    <col min="29" max="29" width="3.28125" style="6" customWidth="1"/>
    <col min="30" max="30" width="6.28125" style="6" hidden="1" customWidth="1"/>
    <col min="31" max="31" width="0.85546875" style="171" customWidth="1"/>
    <col min="32" max="32" width="6.28125" style="7" hidden="1" customWidth="1"/>
    <col min="33" max="33" width="0.85546875" style="5" hidden="1" customWidth="1"/>
    <col min="34" max="34" width="4.7109375" style="6" hidden="1" customWidth="1"/>
    <col min="35" max="35" width="4.421875" style="6" hidden="1" customWidth="1"/>
    <col min="36" max="36" width="6.57421875" style="6" hidden="1" customWidth="1"/>
    <col min="37" max="37" width="9.140625" style="5" hidden="1" customWidth="1"/>
    <col min="38" max="38" width="3.28125" style="6" hidden="1" customWidth="1"/>
    <col min="39" max="39" width="6.28125" style="6" hidden="1" customWidth="1"/>
    <col min="40" max="40" width="0.85546875" style="5" hidden="1" customWidth="1"/>
    <col min="41" max="41" width="6.28125" style="6" hidden="1" customWidth="1"/>
    <col min="42" max="42" width="5.8515625" style="6" hidden="1" customWidth="1"/>
    <col min="43" max="43" width="0.85546875" style="5" hidden="1" customWidth="1"/>
    <col min="44" max="16384" width="9.140625" style="5" customWidth="1"/>
  </cols>
  <sheetData>
    <row r="1" spans="1:43" ht="18">
      <c r="A1" s="71" t="s">
        <v>27</v>
      </c>
      <c r="B1" s="1"/>
      <c r="C1" s="2"/>
      <c r="D1" s="2"/>
      <c r="E1" s="80"/>
      <c r="F1" s="80"/>
      <c r="G1" s="81"/>
      <c r="H1" s="81">
        <v>6.86</v>
      </c>
      <c r="I1" s="81"/>
      <c r="J1" s="81"/>
      <c r="K1" s="80"/>
      <c r="L1" s="81"/>
      <c r="M1" s="81"/>
      <c r="N1" s="81"/>
      <c r="Q1" s="4"/>
      <c r="S1" s="4"/>
      <c r="T1" s="80"/>
      <c r="U1" s="80"/>
      <c r="W1" s="82" t="s">
        <v>83</v>
      </c>
      <c r="X1" s="80"/>
      <c r="Y1" s="331"/>
      <c r="Z1" s="80"/>
      <c r="AA1" s="81"/>
      <c r="AB1" s="81"/>
      <c r="AC1" s="80"/>
      <c r="AE1" s="331"/>
      <c r="AG1" s="4"/>
      <c r="AK1" s="2"/>
      <c r="AN1" s="4"/>
      <c r="AQ1" s="4"/>
    </row>
    <row r="2" spans="1:43" s="8" customFormat="1" ht="12">
      <c r="A2" s="72"/>
      <c r="B2" s="38"/>
      <c r="C2" s="39" t="s">
        <v>13</v>
      </c>
      <c r="D2" s="39"/>
      <c r="E2" s="50"/>
      <c r="F2" s="61"/>
      <c r="G2" s="37"/>
      <c r="H2" s="38"/>
      <c r="I2" s="45"/>
      <c r="J2" s="46"/>
      <c r="K2" s="50"/>
      <c r="L2" s="37"/>
      <c r="M2" s="38"/>
      <c r="N2" s="45"/>
      <c r="O2" s="38"/>
      <c r="P2" s="46"/>
      <c r="Q2" s="50"/>
      <c r="R2" s="61"/>
      <c r="S2" s="50"/>
      <c r="T2" s="61"/>
      <c r="U2" s="37"/>
      <c r="V2" s="38"/>
      <c r="W2" s="45"/>
      <c r="X2" s="46"/>
      <c r="Y2" s="329"/>
      <c r="Z2" s="37"/>
      <c r="AA2" s="38"/>
      <c r="AB2" s="45"/>
      <c r="AC2" s="46"/>
      <c r="AD2" s="46"/>
      <c r="AE2" s="329"/>
      <c r="AF2" s="61"/>
      <c r="AG2" s="50"/>
      <c r="AH2" s="61"/>
      <c r="AI2" s="37"/>
      <c r="AJ2" s="38"/>
      <c r="AK2" s="45">
        <v>228970</v>
      </c>
      <c r="AL2" s="38"/>
      <c r="AM2" s="46"/>
      <c r="AN2" s="50"/>
      <c r="AO2" s="37"/>
      <c r="AP2" s="46"/>
      <c r="AQ2" s="50"/>
    </row>
    <row r="3" spans="1:43" ht="12">
      <c r="A3" s="41"/>
      <c r="B3" s="42"/>
      <c r="C3" s="43" t="s">
        <v>26</v>
      </c>
      <c r="D3" s="43"/>
      <c r="E3" s="29"/>
      <c r="F3" s="64"/>
      <c r="G3" s="58"/>
      <c r="H3" s="59"/>
      <c r="I3" s="70"/>
      <c r="J3" s="60"/>
      <c r="K3" s="29"/>
      <c r="L3" s="58"/>
      <c r="M3" s="59"/>
      <c r="N3" s="70"/>
      <c r="O3" s="59"/>
      <c r="P3" s="60"/>
      <c r="Q3" s="29"/>
      <c r="R3" s="68"/>
      <c r="S3" s="29"/>
      <c r="T3" s="64"/>
      <c r="U3" s="58"/>
      <c r="V3" s="59"/>
      <c r="W3" s="70"/>
      <c r="X3" s="60"/>
      <c r="Y3" s="328"/>
      <c r="Z3" s="66"/>
      <c r="AA3" s="59"/>
      <c r="AB3" s="70"/>
      <c r="AC3" s="60"/>
      <c r="AD3" s="60"/>
      <c r="AE3" s="328"/>
      <c r="AF3" s="68"/>
      <c r="AG3" s="29"/>
      <c r="AH3" s="31"/>
      <c r="AI3" s="58"/>
      <c r="AJ3" s="59"/>
      <c r="AK3" s="70">
        <v>216729</v>
      </c>
      <c r="AL3" s="59"/>
      <c r="AM3" s="60"/>
      <c r="AN3" s="29"/>
      <c r="AO3" s="58"/>
      <c r="AP3" s="60"/>
      <c r="AQ3" s="29"/>
    </row>
    <row r="4" spans="1:43" s="100" customFormat="1" ht="31.5" customHeight="1">
      <c r="A4" s="83" t="s">
        <v>0</v>
      </c>
      <c r="B4" s="83" t="s">
        <v>84</v>
      </c>
      <c r="C4" s="84" t="s">
        <v>1</v>
      </c>
      <c r="D4" s="85"/>
      <c r="E4" s="91"/>
      <c r="F4" s="96"/>
      <c r="G4" s="92"/>
      <c r="H4" s="93"/>
      <c r="I4" s="89" t="s">
        <v>7</v>
      </c>
      <c r="J4" s="90"/>
      <c r="K4" s="91"/>
      <c r="L4" s="92"/>
      <c r="M4" s="93"/>
      <c r="N4" s="89" t="s">
        <v>81</v>
      </c>
      <c r="O4" s="95"/>
      <c r="P4" s="94"/>
      <c r="Q4" s="91"/>
      <c r="R4" s="98" t="s">
        <v>6</v>
      </c>
      <c r="S4" s="91"/>
      <c r="T4" s="96"/>
      <c r="U4" s="92"/>
      <c r="V4" s="93"/>
      <c r="W4" s="89" t="s">
        <v>7</v>
      </c>
      <c r="X4" s="90"/>
      <c r="Y4" s="330"/>
      <c r="Z4" s="87"/>
      <c r="AA4" s="93"/>
      <c r="AB4" s="89" t="s">
        <v>16</v>
      </c>
      <c r="AC4" s="90"/>
      <c r="AD4" s="94"/>
      <c r="AE4" s="330"/>
      <c r="AF4" s="98" t="s">
        <v>6</v>
      </c>
      <c r="AG4" s="91"/>
      <c r="AH4" s="99"/>
      <c r="AI4" s="92"/>
      <c r="AJ4" s="93"/>
      <c r="AK4" s="89" t="s">
        <v>8</v>
      </c>
      <c r="AL4" s="95"/>
      <c r="AM4" s="94"/>
      <c r="AN4" s="91"/>
      <c r="AO4" s="98" t="s">
        <v>9</v>
      </c>
      <c r="AP4" s="98" t="s">
        <v>17</v>
      </c>
      <c r="AQ4" s="91"/>
    </row>
    <row r="5" spans="1:43" ht="31.5" customHeight="1">
      <c r="A5" s="73"/>
      <c r="B5" s="31"/>
      <c r="C5" s="34"/>
      <c r="D5" s="35"/>
      <c r="E5" s="29"/>
      <c r="F5" s="36" t="s">
        <v>24</v>
      </c>
      <c r="G5" s="54" t="s">
        <v>19</v>
      </c>
      <c r="H5" s="53" t="s">
        <v>21</v>
      </c>
      <c r="I5" s="52" t="s">
        <v>10</v>
      </c>
      <c r="J5" s="54" t="s">
        <v>4</v>
      </c>
      <c r="K5" s="29"/>
      <c r="L5" s="54" t="s">
        <v>12</v>
      </c>
      <c r="M5" s="53" t="s">
        <v>21</v>
      </c>
      <c r="N5" s="52" t="s">
        <v>10</v>
      </c>
      <c r="O5" s="54" t="s">
        <v>4</v>
      </c>
      <c r="P5" s="54" t="s">
        <v>5</v>
      </c>
      <c r="Q5" s="29"/>
      <c r="R5" s="68"/>
      <c r="S5" s="29"/>
      <c r="T5" s="36" t="s">
        <v>24</v>
      </c>
      <c r="U5" s="52" t="s">
        <v>19</v>
      </c>
      <c r="V5" s="53" t="s">
        <v>21</v>
      </c>
      <c r="W5" s="52" t="s">
        <v>10</v>
      </c>
      <c r="X5" s="54" t="s">
        <v>4</v>
      </c>
      <c r="Y5" s="328"/>
      <c r="Z5" s="52" t="s">
        <v>12</v>
      </c>
      <c r="AA5" s="53" t="s">
        <v>21</v>
      </c>
      <c r="AB5" s="52" t="s">
        <v>10</v>
      </c>
      <c r="AC5" s="54" t="s">
        <v>4</v>
      </c>
      <c r="AD5" s="54" t="s">
        <v>5</v>
      </c>
      <c r="AE5" s="328"/>
      <c r="AF5" s="68"/>
      <c r="AG5" s="29"/>
      <c r="AH5" s="62" t="s">
        <v>2</v>
      </c>
      <c r="AI5" s="54" t="s">
        <v>12</v>
      </c>
      <c r="AJ5" s="53" t="s">
        <v>21</v>
      </c>
      <c r="AK5" s="52" t="s">
        <v>10</v>
      </c>
      <c r="AL5" s="54" t="s">
        <v>4</v>
      </c>
      <c r="AM5" s="54" t="s">
        <v>5</v>
      </c>
      <c r="AN5" s="29"/>
      <c r="AO5" s="31"/>
      <c r="AP5" s="31"/>
      <c r="AQ5" s="29"/>
    </row>
    <row r="6" spans="1:42" ht="19.5" customHeight="1">
      <c r="A6" s="163"/>
      <c r="B6" s="1" t="s">
        <v>302</v>
      </c>
      <c r="C6" s="4"/>
      <c r="D6" s="4"/>
      <c r="E6" s="29"/>
      <c r="F6" s="126"/>
      <c r="G6" s="1"/>
      <c r="H6" s="127"/>
      <c r="I6" s="128"/>
      <c r="J6" s="1"/>
      <c r="K6" s="29"/>
      <c r="L6" s="1"/>
      <c r="M6" s="127"/>
      <c r="N6" s="128"/>
      <c r="O6" s="1"/>
      <c r="P6" s="1"/>
      <c r="Q6" s="29"/>
      <c r="R6" s="1"/>
      <c r="S6" s="29"/>
      <c r="T6" s="126"/>
      <c r="U6" s="127"/>
      <c r="V6" s="128"/>
      <c r="W6" s="1"/>
      <c r="X6" s="12"/>
      <c r="Y6" s="332"/>
      <c r="Z6" s="127"/>
      <c r="AA6" s="128"/>
      <c r="AB6" s="1"/>
      <c r="AC6" s="1"/>
      <c r="AD6" s="29"/>
      <c r="AE6" s="332"/>
      <c r="AF6" s="29"/>
      <c r="AG6" s="129"/>
      <c r="AH6" s="1"/>
      <c r="AI6" s="127"/>
      <c r="AJ6" s="128"/>
      <c r="AK6" s="1"/>
      <c r="AL6" s="1"/>
      <c r="AM6" s="29"/>
      <c r="AN6" s="3"/>
      <c r="AO6" s="3"/>
      <c r="AP6" s="29"/>
    </row>
    <row r="7" spans="1:42" s="13" customFormat="1" ht="15.75" customHeight="1">
      <c r="A7" s="114">
        <v>41</v>
      </c>
      <c r="B7" s="10" t="s">
        <v>28</v>
      </c>
      <c r="C7" s="15" t="s">
        <v>212</v>
      </c>
      <c r="D7" s="15" t="s">
        <v>213</v>
      </c>
      <c r="E7" s="144"/>
      <c r="F7" s="10">
        <v>130070</v>
      </c>
      <c r="G7" s="9" t="s">
        <v>324</v>
      </c>
      <c r="H7" s="9">
        <v>2</v>
      </c>
      <c r="I7" s="10">
        <v>131525</v>
      </c>
      <c r="J7" s="11">
        <v>2</v>
      </c>
      <c r="K7" s="144"/>
      <c r="L7" s="9" t="s">
        <v>323</v>
      </c>
      <c r="M7" s="9">
        <v>2</v>
      </c>
      <c r="N7" s="10">
        <v>130953</v>
      </c>
      <c r="O7" s="9">
        <v>3</v>
      </c>
      <c r="P7" s="12"/>
      <c r="Q7" s="144"/>
      <c r="R7" s="12" t="e">
        <f>SUM(#REF!+P7)</f>
        <v>#REF!</v>
      </c>
      <c r="S7" s="144"/>
      <c r="T7" s="10">
        <v>130070</v>
      </c>
      <c r="U7" s="9" t="s">
        <v>323</v>
      </c>
      <c r="V7" s="9">
        <v>1</v>
      </c>
      <c r="W7" s="10">
        <v>141535</v>
      </c>
      <c r="X7" s="9">
        <v>1</v>
      </c>
      <c r="Y7" s="103"/>
      <c r="Z7" s="9" t="s">
        <v>323</v>
      </c>
      <c r="AA7" s="9">
        <v>2</v>
      </c>
      <c r="AB7" s="10">
        <v>132962</v>
      </c>
      <c r="AC7" s="9">
        <v>1</v>
      </c>
      <c r="AD7" s="144"/>
      <c r="AE7" s="103"/>
      <c r="AF7" s="106"/>
      <c r="AG7" s="110"/>
      <c r="AH7" s="110"/>
      <c r="AI7" s="110"/>
      <c r="AJ7" s="109"/>
      <c r="AK7" s="110"/>
      <c r="AL7" s="111"/>
      <c r="AM7" s="106"/>
      <c r="AN7" s="111" t="e">
        <f>SUM(#REF!+AL7)</f>
        <v>#REF!</v>
      </c>
      <c r="AO7" s="111"/>
      <c r="AP7" s="26"/>
    </row>
    <row r="8" spans="1:42" s="13" customFormat="1" ht="15.75" customHeight="1">
      <c r="A8" s="114">
        <v>53</v>
      </c>
      <c r="B8" s="10" t="s">
        <v>261</v>
      </c>
      <c r="C8" s="15" t="s">
        <v>247</v>
      </c>
      <c r="D8" s="15" t="s">
        <v>248</v>
      </c>
      <c r="E8" s="144"/>
      <c r="F8" s="10">
        <v>133900</v>
      </c>
      <c r="G8" s="9" t="s">
        <v>325</v>
      </c>
      <c r="H8" s="9">
        <v>3</v>
      </c>
      <c r="I8" s="10">
        <v>136643</v>
      </c>
      <c r="J8" s="11">
        <v>3</v>
      </c>
      <c r="K8" s="144"/>
      <c r="L8" s="9" t="s">
        <v>326</v>
      </c>
      <c r="M8" s="9">
        <v>1</v>
      </c>
      <c r="N8" s="10">
        <v>144210</v>
      </c>
      <c r="O8" s="9">
        <v>1</v>
      </c>
      <c r="P8" s="12"/>
      <c r="Q8" s="144"/>
      <c r="R8" s="12" t="e">
        <f>SUM(#REF!+P8)</f>
        <v>#REF!</v>
      </c>
      <c r="S8" s="144"/>
      <c r="T8" s="10">
        <v>133900</v>
      </c>
      <c r="U8" s="9" t="s">
        <v>324</v>
      </c>
      <c r="V8" s="9">
        <v>2</v>
      </c>
      <c r="W8" s="10">
        <v>208724</v>
      </c>
      <c r="X8" s="9" t="s">
        <v>374</v>
      </c>
      <c r="Y8" s="103"/>
      <c r="Z8" s="9" t="s">
        <v>323</v>
      </c>
      <c r="AA8" s="9">
        <v>4</v>
      </c>
      <c r="AB8" s="10">
        <v>133361</v>
      </c>
      <c r="AC8" s="9">
        <v>2</v>
      </c>
      <c r="AD8" s="144"/>
      <c r="AE8" s="103"/>
      <c r="AF8" s="26"/>
      <c r="AG8" s="30"/>
      <c r="AH8" s="30"/>
      <c r="AI8" s="69"/>
      <c r="AJ8" s="32"/>
      <c r="AK8" s="30"/>
      <c r="AL8" s="57"/>
      <c r="AM8" s="26"/>
      <c r="AN8" s="57" t="e">
        <f>SUM(#REF!+AL8)</f>
        <v>#REF!</v>
      </c>
      <c r="AO8" s="57"/>
      <c r="AP8" s="26"/>
    </row>
    <row r="9" spans="1:42" s="13" customFormat="1" ht="15.75" customHeight="1">
      <c r="A9" s="114">
        <v>52</v>
      </c>
      <c r="B9" s="10" t="s">
        <v>261</v>
      </c>
      <c r="C9" s="15" t="s">
        <v>245</v>
      </c>
      <c r="D9" s="15" t="s">
        <v>246</v>
      </c>
      <c r="E9" s="144"/>
      <c r="F9" s="10">
        <v>135000</v>
      </c>
      <c r="G9" s="9" t="s">
        <v>327</v>
      </c>
      <c r="H9" s="9">
        <v>1</v>
      </c>
      <c r="I9" s="10" t="s">
        <v>343</v>
      </c>
      <c r="J9" s="11">
        <v>4</v>
      </c>
      <c r="K9" s="144"/>
      <c r="L9" s="9" t="s">
        <v>12</v>
      </c>
      <c r="M9" s="9">
        <v>4</v>
      </c>
      <c r="N9" s="10">
        <v>136113</v>
      </c>
      <c r="O9" s="9">
        <v>1</v>
      </c>
      <c r="P9" s="12"/>
      <c r="Q9" s="144"/>
      <c r="R9" s="12" t="e">
        <f>SUM(#REF!+P9)</f>
        <v>#REF!</v>
      </c>
      <c r="S9" s="144"/>
      <c r="T9" s="10">
        <v>135000</v>
      </c>
      <c r="U9" s="9" t="s">
        <v>324</v>
      </c>
      <c r="V9" s="9">
        <v>3</v>
      </c>
      <c r="W9" s="10">
        <v>208927</v>
      </c>
      <c r="X9" s="9" t="s">
        <v>374</v>
      </c>
      <c r="Y9" s="103"/>
      <c r="Z9" s="9" t="s">
        <v>323</v>
      </c>
      <c r="AA9" s="9">
        <v>5</v>
      </c>
      <c r="AB9" s="10">
        <v>133391</v>
      </c>
      <c r="AC9" s="9">
        <v>3</v>
      </c>
      <c r="AD9" s="144"/>
      <c r="AE9" s="103"/>
      <c r="AF9" s="26"/>
      <c r="AG9" s="30"/>
      <c r="AH9" s="30"/>
      <c r="AI9" s="30"/>
      <c r="AJ9" s="32"/>
      <c r="AK9" s="30"/>
      <c r="AL9" s="57"/>
      <c r="AM9" s="26"/>
      <c r="AN9" s="57" t="e">
        <f>SUM(#REF!+AL9)</f>
        <v>#REF!</v>
      </c>
      <c r="AO9" s="57"/>
      <c r="AP9" s="26"/>
    </row>
    <row r="10" spans="1:42" s="13" customFormat="1" ht="15.75" customHeight="1">
      <c r="A10" s="114">
        <v>38</v>
      </c>
      <c r="B10" s="10" t="s">
        <v>34</v>
      </c>
      <c r="C10" s="15" t="s">
        <v>74</v>
      </c>
      <c r="D10" s="15" t="s">
        <v>133</v>
      </c>
      <c r="E10" s="144"/>
      <c r="F10" s="10">
        <v>131668</v>
      </c>
      <c r="G10" s="9" t="s">
        <v>326</v>
      </c>
      <c r="H10" s="9">
        <v>1</v>
      </c>
      <c r="I10" s="10">
        <v>137135</v>
      </c>
      <c r="J10" s="11">
        <v>2</v>
      </c>
      <c r="K10" s="144"/>
      <c r="L10" s="9" t="s">
        <v>325</v>
      </c>
      <c r="M10" s="9">
        <v>4</v>
      </c>
      <c r="N10" s="10">
        <v>131668</v>
      </c>
      <c r="O10" s="9">
        <v>4</v>
      </c>
      <c r="P10" s="12"/>
      <c r="Q10" s="144"/>
      <c r="R10" s="12" t="e">
        <f>SUM(#REF!+P10+#REF!)</f>
        <v>#REF!</v>
      </c>
      <c r="S10" s="144"/>
      <c r="T10" s="10">
        <v>131668</v>
      </c>
      <c r="U10" s="9" t="s">
        <v>323</v>
      </c>
      <c r="V10" s="9">
        <v>3</v>
      </c>
      <c r="W10" s="10">
        <v>141950</v>
      </c>
      <c r="X10" s="9">
        <v>2</v>
      </c>
      <c r="Y10" s="103"/>
      <c r="Z10" s="9" t="s">
        <v>323</v>
      </c>
      <c r="AA10" s="9">
        <v>3</v>
      </c>
      <c r="AB10" s="10">
        <v>133583</v>
      </c>
      <c r="AC10" s="9">
        <v>4</v>
      </c>
      <c r="AD10" s="144"/>
      <c r="AE10" s="103"/>
      <c r="AF10" s="26"/>
      <c r="AG10" s="30"/>
      <c r="AH10" s="30"/>
      <c r="AI10" s="30"/>
      <c r="AJ10" s="32"/>
      <c r="AK10" s="30"/>
      <c r="AL10" s="57"/>
      <c r="AM10" s="26"/>
      <c r="AN10" s="57" t="e">
        <f>SUM(#REF!+AL10)</f>
        <v>#REF!</v>
      </c>
      <c r="AO10" s="57"/>
      <c r="AP10" s="26"/>
    </row>
    <row r="11" spans="1:42" s="13" customFormat="1" ht="15.75" customHeight="1">
      <c r="A11" s="114">
        <v>51</v>
      </c>
      <c r="B11" s="10" t="s">
        <v>261</v>
      </c>
      <c r="C11" s="15" t="s">
        <v>243</v>
      </c>
      <c r="D11" s="15" t="s">
        <v>244</v>
      </c>
      <c r="E11" s="144"/>
      <c r="F11" s="10">
        <v>131123</v>
      </c>
      <c r="G11" s="9" t="s">
        <v>325</v>
      </c>
      <c r="H11" s="9">
        <v>1</v>
      </c>
      <c r="I11" s="10">
        <v>136572</v>
      </c>
      <c r="J11" s="11">
        <v>2</v>
      </c>
      <c r="K11" s="144"/>
      <c r="L11" s="9" t="s">
        <v>325</v>
      </c>
      <c r="M11" s="9">
        <v>2</v>
      </c>
      <c r="N11" s="10">
        <v>131123</v>
      </c>
      <c r="O11" s="9">
        <v>3</v>
      </c>
      <c r="P11" s="12"/>
      <c r="Q11" s="144"/>
      <c r="R11" s="12" t="e">
        <f>SUM(#REF!+P11)</f>
        <v>#REF!</v>
      </c>
      <c r="S11" s="144"/>
      <c r="T11" s="10">
        <v>131123</v>
      </c>
      <c r="U11" s="9" t="s">
        <v>324</v>
      </c>
      <c r="V11" s="9">
        <v>4</v>
      </c>
      <c r="W11" s="10">
        <v>134181</v>
      </c>
      <c r="X11" s="9">
        <v>1</v>
      </c>
      <c r="Y11" s="103"/>
      <c r="Z11" s="9" t="s">
        <v>323</v>
      </c>
      <c r="AA11" s="9">
        <v>1</v>
      </c>
      <c r="AB11" s="10">
        <v>137897</v>
      </c>
      <c r="AC11" s="9">
        <v>5</v>
      </c>
      <c r="AD11" s="144"/>
      <c r="AE11" s="103"/>
      <c r="AF11" s="26"/>
      <c r="AG11" s="30"/>
      <c r="AH11" s="30"/>
      <c r="AI11" s="30"/>
      <c r="AJ11" s="32"/>
      <c r="AK11" s="30"/>
      <c r="AL11" s="57"/>
      <c r="AM11" s="26"/>
      <c r="AN11" s="57" t="e">
        <f>SUM(#REF!+AL11)</f>
        <v>#REF!</v>
      </c>
      <c r="AO11" s="57"/>
      <c r="AP11" s="26"/>
    </row>
    <row r="12" spans="1:42" s="13" customFormat="1" ht="15.75" customHeight="1">
      <c r="A12" s="114"/>
      <c r="B12" s="10"/>
      <c r="C12" s="15"/>
      <c r="D12" s="15"/>
      <c r="E12" s="144"/>
      <c r="F12" s="10"/>
      <c r="G12" s="9"/>
      <c r="H12" s="9"/>
      <c r="I12" s="10"/>
      <c r="J12" s="11"/>
      <c r="K12" s="144"/>
      <c r="L12" s="9"/>
      <c r="M12" s="9"/>
      <c r="N12" s="10"/>
      <c r="O12" s="11"/>
      <c r="P12" s="12"/>
      <c r="Q12" s="144"/>
      <c r="R12" s="12"/>
      <c r="S12" s="144"/>
      <c r="T12" s="10"/>
      <c r="U12" s="14"/>
      <c r="V12" s="9"/>
      <c r="W12" s="11"/>
      <c r="X12" s="12"/>
      <c r="Y12" s="103"/>
      <c r="Z12" s="9"/>
      <c r="AA12" s="9"/>
      <c r="AB12" s="10"/>
      <c r="AC12" s="12"/>
      <c r="AD12" s="144"/>
      <c r="AE12" s="103"/>
      <c r="AF12" s="26"/>
      <c r="AG12" s="30"/>
      <c r="AH12" s="30"/>
      <c r="AI12" s="69"/>
      <c r="AJ12" s="32"/>
      <c r="AK12" s="30"/>
      <c r="AL12" s="57"/>
      <c r="AM12" s="26"/>
      <c r="AN12" s="57"/>
      <c r="AO12" s="57"/>
      <c r="AP12" s="26"/>
    </row>
    <row r="13" spans="1:42" s="13" customFormat="1" ht="15.75" customHeight="1">
      <c r="A13" s="114">
        <v>50</v>
      </c>
      <c r="B13" s="10" t="s">
        <v>261</v>
      </c>
      <c r="C13" s="15" t="s">
        <v>242</v>
      </c>
      <c r="D13" s="15" t="s">
        <v>239</v>
      </c>
      <c r="E13" s="144"/>
      <c r="F13" s="10">
        <v>130668</v>
      </c>
      <c r="G13" s="9" t="s">
        <v>324</v>
      </c>
      <c r="H13" s="9">
        <v>4</v>
      </c>
      <c r="I13" s="10">
        <v>137024</v>
      </c>
      <c r="J13" s="11">
        <v>1</v>
      </c>
      <c r="K13" s="144"/>
      <c r="L13" s="9" t="s">
        <v>325</v>
      </c>
      <c r="M13" s="9">
        <v>3</v>
      </c>
      <c r="N13" s="10">
        <v>130668</v>
      </c>
      <c r="O13" s="9">
        <v>1</v>
      </c>
      <c r="P13" s="12"/>
      <c r="Q13" s="144"/>
      <c r="R13" s="12" t="e">
        <f>SUM(#REF!+P13)</f>
        <v>#REF!</v>
      </c>
      <c r="S13" s="144"/>
      <c r="T13" s="10">
        <v>130668</v>
      </c>
      <c r="U13" s="9" t="s">
        <v>324</v>
      </c>
      <c r="V13" s="9">
        <v>1</v>
      </c>
      <c r="W13" s="10" t="s">
        <v>343</v>
      </c>
      <c r="X13" s="9">
        <v>4</v>
      </c>
      <c r="Y13" s="103"/>
      <c r="Z13" s="9" t="s">
        <v>324</v>
      </c>
      <c r="AA13" s="9">
        <v>3</v>
      </c>
      <c r="AB13" s="10">
        <v>140945</v>
      </c>
      <c r="AC13" s="9">
        <v>1</v>
      </c>
      <c r="AD13" s="144"/>
      <c r="AE13" s="103"/>
      <c r="AF13" s="26"/>
      <c r="AG13" s="9"/>
      <c r="AH13" s="9"/>
      <c r="AI13" s="14"/>
      <c r="AJ13" s="10"/>
      <c r="AK13" s="9"/>
      <c r="AL13" s="12"/>
      <c r="AM13" s="26"/>
      <c r="AN13" s="12" t="e">
        <f>SUM(#REF!+AL13)</f>
        <v>#REF!</v>
      </c>
      <c r="AO13" s="57"/>
      <c r="AP13" s="26"/>
    </row>
    <row r="14" spans="1:42" s="13" customFormat="1" ht="15.75" customHeight="1">
      <c r="A14" s="114">
        <v>64</v>
      </c>
      <c r="B14" s="10" t="s">
        <v>377</v>
      </c>
      <c r="C14" s="15" t="s">
        <v>378</v>
      </c>
      <c r="D14" s="15" t="s">
        <v>379</v>
      </c>
      <c r="E14" s="144"/>
      <c r="F14" s="10">
        <v>133700</v>
      </c>
      <c r="G14" s="9"/>
      <c r="H14" s="9"/>
      <c r="I14" s="10"/>
      <c r="J14" s="11"/>
      <c r="K14" s="144"/>
      <c r="L14" s="9"/>
      <c r="M14" s="9"/>
      <c r="N14" s="10"/>
      <c r="O14" s="11"/>
      <c r="P14" s="12"/>
      <c r="Q14" s="144"/>
      <c r="R14" s="12"/>
      <c r="S14" s="144"/>
      <c r="T14" s="10">
        <v>133700</v>
      </c>
      <c r="U14" s="14" t="s">
        <v>323</v>
      </c>
      <c r="V14" s="9">
        <v>4</v>
      </c>
      <c r="W14" s="10">
        <v>142319</v>
      </c>
      <c r="X14" s="9">
        <v>3</v>
      </c>
      <c r="Y14" s="103"/>
      <c r="Z14" s="9" t="s">
        <v>324</v>
      </c>
      <c r="AA14" s="9">
        <v>1</v>
      </c>
      <c r="AB14" s="10">
        <v>141027</v>
      </c>
      <c r="AC14" s="9">
        <v>2</v>
      </c>
      <c r="AD14" s="144"/>
      <c r="AE14" s="103"/>
      <c r="AF14" s="26"/>
      <c r="AG14" s="30"/>
      <c r="AH14" s="30"/>
      <c r="AI14" s="69"/>
      <c r="AJ14" s="32"/>
      <c r="AK14" s="30"/>
      <c r="AL14" s="57"/>
      <c r="AM14" s="26"/>
      <c r="AN14" s="57"/>
      <c r="AO14" s="57"/>
      <c r="AP14" s="26"/>
    </row>
    <row r="15" spans="1:42" s="13" customFormat="1" ht="15.75" customHeight="1">
      <c r="A15" s="114">
        <v>63</v>
      </c>
      <c r="B15" s="10" t="s">
        <v>377</v>
      </c>
      <c r="C15" s="15" t="s">
        <v>375</v>
      </c>
      <c r="D15" s="15" t="s">
        <v>376</v>
      </c>
      <c r="E15" s="144"/>
      <c r="F15" s="10">
        <v>135300</v>
      </c>
      <c r="G15" s="9"/>
      <c r="H15" s="9"/>
      <c r="I15" s="10"/>
      <c r="J15" s="11"/>
      <c r="K15" s="144"/>
      <c r="L15" s="9"/>
      <c r="M15" s="9"/>
      <c r="N15" s="10"/>
      <c r="O15" s="11"/>
      <c r="P15" s="12"/>
      <c r="Q15" s="144"/>
      <c r="R15" s="12"/>
      <c r="S15" s="144"/>
      <c r="T15" s="10">
        <v>135300</v>
      </c>
      <c r="U15" s="14" t="s">
        <v>323</v>
      </c>
      <c r="V15" s="9">
        <v>2</v>
      </c>
      <c r="W15" s="10">
        <v>142439</v>
      </c>
      <c r="X15" s="9">
        <v>4</v>
      </c>
      <c r="Y15" s="103"/>
      <c r="Z15" s="9" t="s">
        <v>324</v>
      </c>
      <c r="AA15" s="9">
        <v>2</v>
      </c>
      <c r="AB15" s="10">
        <v>141364</v>
      </c>
      <c r="AC15" s="9">
        <v>3</v>
      </c>
      <c r="AD15" s="144"/>
      <c r="AE15" s="103"/>
      <c r="AF15" s="26"/>
      <c r="AG15" s="30"/>
      <c r="AH15" s="30"/>
      <c r="AI15" s="69"/>
      <c r="AJ15" s="32"/>
      <c r="AK15" s="30"/>
      <c r="AL15" s="57"/>
      <c r="AM15" s="26"/>
      <c r="AN15" s="57"/>
      <c r="AO15" s="57"/>
      <c r="AP15" s="26"/>
    </row>
    <row r="16" spans="1:42" s="13" customFormat="1" ht="15.75" customHeight="1">
      <c r="A16" s="114"/>
      <c r="B16" s="10"/>
      <c r="C16" s="15"/>
      <c r="D16" s="15"/>
      <c r="E16" s="144"/>
      <c r="F16" s="10"/>
      <c r="G16" s="9"/>
      <c r="H16" s="9"/>
      <c r="I16" s="10"/>
      <c r="J16" s="11"/>
      <c r="K16" s="144"/>
      <c r="L16" s="9"/>
      <c r="M16" s="9"/>
      <c r="N16" s="10"/>
      <c r="O16" s="11"/>
      <c r="P16" s="12"/>
      <c r="Q16" s="144"/>
      <c r="R16" s="12"/>
      <c r="S16" s="144"/>
      <c r="T16" s="104"/>
      <c r="U16" s="103"/>
      <c r="V16" s="103"/>
      <c r="W16" s="103"/>
      <c r="X16" s="108"/>
      <c r="Y16" s="103"/>
      <c r="Z16" s="103"/>
      <c r="AA16" s="103"/>
      <c r="AB16" s="103"/>
      <c r="AC16" s="108"/>
      <c r="AD16" s="144"/>
      <c r="AE16" s="103"/>
      <c r="AF16" s="26"/>
      <c r="AG16" s="30"/>
      <c r="AH16" s="30"/>
      <c r="AI16" s="69"/>
      <c r="AJ16" s="32"/>
      <c r="AK16" s="30"/>
      <c r="AL16" s="57"/>
      <c r="AM16" s="26"/>
      <c r="AN16" s="57"/>
      <c r="AO16" s="57"/>
      <c r="AP16" s="26"/>
    </row>
    <row r="17" spans="1:42" s="13" customFormat="1" ht="15.75" customHeight="1">
      <c r="A17" s="114">
        <v>28</v>
      </c>
      <c r="B17" s="10" t="s">
        <v>29</v>
      </c>
      <c r="C17" s="15" t="s">
        <v>45</v>
      </c>
      <c r="D17" s="15" t="s">
        <v>46</v>
      </c>
      <c r="E17" s="144"/>
      <c r="F17" s="10">
        <v>135745</v>
      </c>
      <c r="G17" s="9" t="s">
        <v>12</v>
      </c>
      <c r="H17" s="9">
        <v>2</v>
      </c>
      <c r="I17" s="10">
        <v>144403</v>
      </c>
      <c r="J17" s="11">
        <v>1</v>
      </c>
      <c r="K17" s="144"/>
      <c r="L17" s="9" t="s">
        <v>327</v>
      </c>
      <c r="M17" s="9">
        <v>3</v>
      </c>
      <c r="N17" s="10">
        <v>152710</v>
      </c>
      <c r="O17" s="9">
        <v>3</v>
      </c>
      <c r="P17" s="12"/>
      <c r="Q17" s="144"/>
      <c r="R17" s="12" t="e">
        <f>SUM(#REF!+P17+#REF!)</f>
        <v>#REF!</v>
      </c>
      <c r="S17" s="144"/>
      <c r="T17" s="10">
        <v>135745</v>
      </c>
      <c r="U17" s="9" t="s">
        <v>325</v>
      </c>
      <c r="V17" s="9">
        <v>2</v>
      </c>
      <c r="W17" s="10">
        <v>144884</v>
      </c>
      <c r="X17" s="9">
        <v>1</v>
      </c>
      <c r="Y17" s="103"/>
      <c r="Z17" s="9" t="s">
        <v>325</v>
      </c>
      <c r="AA17" s="9">
        <v>3</v>
      </c>
      <c r="AB17" s="10">
        <v>132785</v>
      </c>
      <c r="AC17" s="9">
        <v>1</v>
      </c>
      <c r="AD17" s="144"/>
      <c r="AE17" s="103"/>
      <c r="AF17" s="26"/>
      <c r="AG17" s="30"/>
      <c r="AH17" s="30"/>
      <c r="AI17" s="30"/>
      <c r="AJ17" s="32"/>
      <c r="AK17" s="30"/>
      <c r="AL17" s="57"/>
      <c r="AM17" s="26"/>
      <c r="AN17" s="57" t="e">
        <f>SUM(AC17+#REF!+R17)</f>
        <v>#REF!</v>
      </c>
      <c r="AO17" s="57"/>
      <c r="AP17" s="26"/>
    </row>
    <row r="18" spans="1:42" s="13" customFormat="1" ht="15.75" customHeight="1">
      <c r="A18" s="114">
        <v>15</v>
      </c>
      <c r="B18" s="10" t="s">
        <v>34</v>
      </c>
      <c r="C18" s="15" t="s">
        <v>40</v>
      </c>
      <c r="D18" s="15" t="s">
        <v>41</v>
      </c>
      <c r="E18" s="144"/>
      <c r="F18" s="10">
        <v>138500</v>
      </c>
      <c r="G18" s="9" t="s">
        <v>12</v>
      </c>
      <c r="H18" s="9">
        <v>3</v>
      </c>
      <c r="I18" s="10">
        <v>144445</v>
      </c>
      <c r="J18" s="11">
        <v>2</v>
      </c>
      <c r="K18" s="144"/>
      <c r="L18" s="9" t="s">
        <v>327</v>
      </c>
      <c r="M18" s="9">
        <v>4</v>
      </c>
      <c r="N18" s="10">
        <v>155388</v>
      </c>
      <c r="O18" s="9">
        <v>4</v>
      </c>
      <c r="P18" s="12"/>
      <c r="Q18" s="144"/>
      <c r="R18" s="12" t="e">
        <f>SUM(#REF!+P18+#REF!)</f>
        <v>#REF!</v>
      </c>
      <c r="S18" s="144"/>
      <c r="T18" s="10">
        <v>138500</v>
      </c>
      <c r="U18" s="9" t="s">
        <v>326</v>
      </c>
      <c r="V18" s="9">
        <v>3</v>
      </c>
      <c r="W18" s="10">
        <v>141299</v>
      </c>
      <c r="X18" s="9">
        <v>2</v>
      </c>
      <c r="Y18" s="103"/>
      <c r="Z18" s="9" t="s">
        <v>325</v>
      </c>
      <c r="AA18" s="9">
        <v>2</v>
      </c>
      <c r="AB18" s="10">
        <v>132842</v>
      </c>
      <c r="AC18" s="9">
        <v>2</v>
      </c>
      <c r="AD18" s="144"/>
      <c r="AE18" s="103"/>
      <c r="AF18" s="26"/>
      <c r="AG18" s="30"/>
      <c r="AH18" s="30"/>
      <c r="AI18" s="30"/>
      <c r="AJ18" s="32"/>
      <c r="AK18" s="30"/>
      <c r="AL18" s="57"/>
      <c r="AM18" s="26"/>
      <c r="AN18" s="57" t="e">
        <f>SUM(AC18+#REF!+R18)</f>
        <v>#REF!</v>
      </c>
      <c r="AO18" s="57"/>
      <c r="AP18" s="26"/>
    </row>
    <row r="19" spans="1:42" s="13" customFormat="1" ht="15.75" customHeight="1">
      <c r="A19" s="114">
        <v>22</v>
      </c>
      <c r="B19" s="10" t="s">
        <v>29</v>
      </c>
      <c r="C19" s="15" t="s">
        <v>42</v>
      </c>
      <c r="D19" s="15" t="s">
        <v>112</v>
      </c>
      <c r="E19" s="144"/>
      <c r="F19" s="10">
        <v>136000</v>
      </c>
      <c r="G19" s="9" t="s">
        <v>327</v>
      </c>
      <c r="H19" s="9">
        <v>2</v>
      </c>
      <c r="I19" s="10">
        <v>137639</v>
      </c>
      <c r="J19" s="11">
        <v>1</v>
      </c>
      <c r="K19" s="144"/>
      <c r="L19" s="9" t="s">
        <v>327</v>
      </c>
      <c r="M19" s="9">
        <v>1</v>
      </c>
      <c r="N19" s="10">
        <v>136386</v>
      </c>
      <c r="O19" s="9">
        <v>1</v>
      </c>
      <c r="P19" s="12"/>
      <c r="Q19" s="144"/>
      <c r="R19" s="12" t="e">
        <f>SUM(#REF!+P19+#REF!)</f>
        <v>#REF!</v>
      </c>
      <c r="S19" s="144"/>
      <c r="T19" s="10">
        <v>136000</v>
      </c>
      <c r="U19" s="9" t="s">
        <v>326</v>
      </c>
      <c r="V19" s="9">
        <v>1</v>
      </c>
      <c r="W19" s="10">
        <v>141232</v>
      </c>
      <c r="X19" s="9">
        <v>1</v>
      </c>
      <c r="Y19" s="103"/>
      <c r="Z19" s="9" t="s">
        <v>325</v>
      </c>
      <c r="AA19" s="9">
        <v>1</v>
      </c>
      <c r="AB19" s="10">
        <v>132956</v>
      </c>
      <c r="AC19" s="9">
        <v>3</v>
      </c>
      <c r="AD19" s="144"/>
      <c r="AE19" s="103"/>
      <c r="AF19" s="26"/>
      <c r="AG19" s="30"/>
      <c r="AH19" s="30"/>
      <c r="AI19" s="30"/>
      <c r="AJ19" s="32"/>
      <c r="AK19" s="30"/>
      <c r="AL19" s="57"/>
      <c r="AM19" s="26"/>
      <c r="AN19" s="57" t="e">
        <f>SUM(AC19+#REF!+R19)</f>
        <v>#REF!</v>
      </c>
      <c r="AO19" s="57"/>
      <c r="AP19" s="26"/>
    </row>
    <row r="20" spans="1:42" s="13" customFormat="1" ht="15.75" customHeight="1">
      <c r="A20" s="114">
        <v>14</v>
      </c>
      <c r="B20" s="10" t="s">
        <v>34</v>
      </c>
      <c r="C20" s="15" t="s">
        <v>105</v>
      </c>
      <c r="D20" s="15" t="s">
        <v>41</v>
      </c>
      <c r="E20" s="144"/>
      <c r="F20" s="10">
        <v>136729</v>
      </c>
      <c r="G20" s="9" t="s">
        <v>328</v>
      </c>
      <c r="H20" s="9">
        <v>2</v>
      </c>
      <c r="I20" s="10">
        <v>145861</v>
      </c>
      <c r="J20" s="11">
        <v>1</v>
      </c>
      <c r="K20" s="144"/>
      <c r="L20" s="9" t="s">
        <v>328</v>
      </c>
      <c r="M20" s="9">
        <v>3</v>
      </c>
      <c r="N20" s="10">
        <v>136729</v>
      </c>
      <c r="O20" s="9">
        <v>1</v>
      </c>
      <c r="P20" s="12"/>
      <c r="Q20" s="144"/>
      <c r="R20" s="12" t="e">
        <f>SUM(#REF!+P20+#REF!)</f>
        <v>#REF!</v>
      </c>
      <c r="S20" s="144"/>
      <c r="T20" s="10">
        <v>136729</v>
      </c>
      <c r="U20" s="9" t="s">
        <v>325</v>
      </c>
      <c r="V20" s="9">
        <v>1</v>
      </c>
      <c r="W20" s="10">
        <v>145574</v>
      </c>
      <c r="X20" s="9">
        <v>2</v>
      </c>
      <c r="Y20" s="103"/>
      <c r="Z20" s="9" t="s">
        <v>325</v>
      </c>
      <c r="AA20" s="9">
        <v>4</v>
      </c>
      <c r="AB20" s="10">
        <v>133120</v>
      </c>
      <c r="AC20" s="9">
        <v>4</v>
      </c>
      <c r="AD20" s="144"/>
      <c r="AE20" s="103"/>
      <c r="AF20" s="26"/>
      <c r="AG20" s="30"/>
      <c r="AH20" s="30"/>
      <c r="AI20" s="30"/>
      <c r="AJ20" s="32"/>
      <c r="AK20" s="30"/>
      <c r="AL20" s="57"/>
      <c r="AM20" s="26"/>
      <c r="AN20" s="57" t="e">
        <f>SUM(AC20+#REF!+R20)</f>
        <v>#REF!</v>
      </c>
      <c r="AO20" s="57"/>
      <c r="AP20" s="26"/>
    </row>
    <row r="21" spans="1:42" s="13" customFormat="1" ht="15.75" customHeight="1">
      <c r="A21" s="114"/>
      <c r="B21" s="10"/>
      <c r="C21" s="15"/>
      <c r="D21" s="15"/>
      <c r="E21" s="144"/>
      <c r="F21" s="10"/>
      <c r="G21" s="9"/>
      <c r="H21" s="9"/>
      <c r="I21" s="10"/>
      <c r="J21" s="11"/>
      <c r="K21" s="144"/>
      <c r="L21" s="9"/>
      <c r="M21" s="9"/>
      <c r="N21" s="10"/>
      <c r="O21" s="9"/>
      <c r="P21" s="12"/>
      <c r="Q21" s="144"/>
      <c r="R21" s="12"/>
      <c r="S21" s="144"/>
      <c r="T21" s="10"/>
      <c r="U21" s="9"/>
      <c r="V21" s="9"/>
      <c r="W21" s="10"/>
      <c r="X21" s="9"/>
      <c r="Y21" s="103"/>
      <c r="Z21" s="9"/>
      <c r="AA21" s="9"/>
      <c r="AB21" s="10"/>
      <c r="AC21" s="9"/>
      <c r="AD21" s="144"/>
      <c r="AE21" s="103"/>
      <c r="AF21" s="26"/>
      <c r="AG21" s="9"/>
      <c r="AH21" s="9"/>
      <c r="AI21" s="9"/>
      <c r="AJ21" s="10"/>
      <c r="AK21" s="9"/>
      <c r="AL21" s="12"/>
      <c r="AM21" s="26"/>
      <c r="AN21" s="57"/>
      <c r="AO21" s="57"/>
      <c r="AP21" s="26"/>
    </row>
    <row r="22" spans="1:42" s="13" customFormat="1" ht="15.75" customHeight="1">
      <c r="A22" s="114">
        <v>24</v>
      </c>
      <c r="B22" s="10" t="s">
        <v>28</v>
      </c>
      <c r="C22" s="15" t="s">
        <v>115</v>
      </c>
      <c r="D22" s="15" t="s">
        <v>116</v>
      </c>
      <c r="E22" s="144"/>
      <c r="F22" s="10">
        <v>137160</v>
      </c>
      <c r="G22" s="9" t="s">
        <v>327</v>
      </c>
      <c r="H22" s="9">
        <v>3</v>
      </c>
      <c r="I22" s="10">
        <v>144260</v>
      </c>
      <c r="J22" s="11">
        <v>3</v>
      </c>
      <c r="K22" s="144"/>
      <c r="L22" s="9" t="s">
        <v>12</v>
      </c>
      <c r="M22" s="9">
        <v>1</v>
      </c>
      <c r="N22" s="10">
        <v>141231</v>
      </c>
      <c r="O22" s="9">
        <v>4</v>
      </c>
      <c r="P22" s="12"/>
      <c r="Q22" s="144"/>
      <c r="R22" s="12" t="e">
        <f>SUM(#REF!+P22+#REF!)</f>
        <v>#REF!</v>
      </c>
      <c r="S22" s="144"/>
      <c r="T22" s="10">
        <v>137160</v>
      </c>
      <c r="U22" s="9" t="s">
        <v>325</v>
      </c>
      <c r="V22" s="9">
        <v>4</v>
      </c>
      <c r="W22" s="10">
        <v>146458</v>
      </c>
      <c r="X22" s="9">
        <v>4</v>
      </c>
      <c r="Y22" s="103"/>
      <c r="Z22" s="9" t="s">
        <v>326</v>
      </c>
      <c r="AA22" s="9">
        <v>4</v>
      </c>
      <c r="AB22" s="10">
        <v>140731</v>
      </c>
      <c r="AC22" s="9">
        <v>1</v>
      </c>
      <c r="AD22" s="144"/>
      <c r="AE22" s="103"/>
      <c r="AF22" s="26"/>
      <c r="AG22" s="30"/>
      <c r="AH22" s="30"/>
      <c r="AI22" s="30"/>
      <c r="AJ22" s="32"/>
      <c r="AK22" s="30"/>
      <c r="AL22" s="57"/>
      <c r="AM22" s="26"/>
      <c r="AN22" s="57" t="e">
        <f>SUM(AC22+#REF!+R22)</f>
        <v>#REF!</v>
      </c>
      <c r="AO22" s="57"/>
      <c r="AP22" s="26"/>
    </row>
    <row r="23" spans="1:42" s="13" customFormat="1" ht="15.75" customHeight="1">
      <c r="A23" s="114">
        <v>19</v>
      </c>
      <c r="B23" s="10" t="s">
        <v>34</v>
      </c>
      <c r="C23" s="15" t="s">
        <v>110</v>
      </c>
      <c r="D23" s="15" t="s">
        <v>111</v>
      </c>
      <c r="E23" s="144"/>
      <c r="F23" s="10">
        <v>138082</v>
      </c>
      <c r="G23" s="9" t="s">
        <v>328</v>
      </c>
      <c r="H23" s="9">
        <v>1</v>
      </c>
      <c r="I23" s="10">
        <v>146636</v>
      </c>
      <c r="J23" s="11">
        <v>2</v>
      </c>
      <c r="K23" s="144"/>
      <c r="L23" s="9" t="s">
        <v>328</v>
      </c>
      <c r="M23" s="9">
        <v>4</v>
      </c>
      <c r="N23" s="10">
        <v>138082</v>
      </c>
      <c r="O23" s="9">
        <v>2</v>
      </c>
      <c r="P23" s="12"/>
      <c r="Q23" s="144"/>
      <c r="R23" s="12" t="e">
        <f>SUM(#REF!+P23+#REF!)</f>
        <v>#REF!</v>
      </c>
      <c r="S23" s="144"/>
      <c r="T23" s="10">
        <v>138082</v>
      </c>
      <c r="U23" s="9" t="s">
        <v>326</v>
      </c>
      <c r="V23" s="9">
        <v>2</v>
      </c>
      <c r="W23" s="10">
        <v>142349</v>
      </c>
      <c r="X23" s="9">
        <v>4</v>
      </c>
      <c r="Y23" s="103"/>
      <c r="Z23" s="9" t="s">
        <v>326</v>
      </c>
      <c r="AA23" s="9">
        <v>2</v>
      </c>
      <c r="AB23" s="10">
        <v>142514</v>
      </c>
      <c r="AC23" s="9">
        <v>2</v>
      </c>
      <c r="AD23" s="144"/>
      <c r="AE23" s="103"/>
      <c r="AF23" s="26"/>
      <c r="AG23" s="30"/>
      <c r="AH23" s="30"/>
      <c r="AI23" s="69"/>
      <c r="AJ23" s="32"/>
      <c r="AK23" s="30"/>
      <c r="AL23" s="57"/>
      <c r="AM23" s="26"/>
      <c r="AN23" s="57" t="e">
        <f>SUM(AC23+#REF!+R23)</f>
        <v>#REF!</v>
      </c>
      <c r="AO23" s="57"/>
      <c r="AP23" s="26"/>
    </row>
    <row r="24" spans="1:42" s="13" customFormat="1" ht="15.75" customHeight="1">
      <c r="A24" s="114">
        <v>65</v>
      </c>
      <c r="B24" s="10" t="s">
        <v>377</v>
      </c>
      <c r="C24" s="15" t="s">
        <v>380</v>
      </c>
      <c r="D24" s="15" t="s">
        <v>381</v>
      </c>
      <c r="E24" s="144"/>
      <c r="F24" s="10">
        <v>135900</v>
      </c>
      <c r="G24" s="9"/>
      <c r="H24" s="9"/>
      <c r="I24" s="10"/>
      <c r="J24" s="11"/>
      <c r="K24" s="144"/>
      <c r="L24" s="9"/>
      <c r="M24" s="9"/>
      <c r="N24" s="10"/>
      <c r="O24" s="11"/>
      <c r="P24" s="12"/>
      <c r="Q24" s="144"/>
      <c r="R24" s="12"/>
      <c r="S24" s="144"/>
      <c r="T24" s="10">
        <v>135900</v>
      </c>
      <c r="U24" s="14" t="s">
        <v>326</v>
      </c>
      <c r="V24" s="9">
        <v>4</v>
      </c>
      <c r="W24" s="10">
        <v>141581</v>
      </c>
      <c r="X24" s="9">
        <v>3</v>
      </c>
      <c r="Y24" s="103"/>
      <c r="Z24" s="9" t="s">
        <v>326</v>
      </c>
      <c r="AA24" s="9">
        <v>1</v>
      </c>
      <c r="AB24" s="10">
        <v>147066</v>
      </c>
      <c r="AC24" s="9">
        <v>3</v>
      </c>
      <c r="AD24" s="144"/>
      <c r="AE24" s="103"/>
      <c r="AF24" s="26"/>
      <c r="AG24" s="30"/>
      <c r="AH24" s="30"/>
      <c r="AI24" s="69"/>
      <c r="AJ24" s="32"/>
      <c r="AK24" s="30"/>
      <c r="AL24" s="57"/>
      <c r="AM24" s="26"/>
      <c r="AN24" s="57"/>
      <c r="AO24" s="57"/>
      <c r="AP24" s="26"/>
    </row>
    <row r="25" spans="1:42" s="13" customFormat="1" ht="15.75" customHeight="1">
      <c r="A25" s="114">
        <v>3</v>
      </c>
      <c r="B25" s="10" t="s">
        <v>134</v>
      </c>
      <c r="C25" s="15" t="s">
        <v>52</v>
      </c>
      <c r="D25" s="15" t="s">
        <v>90</v>
      </c>
      <c r="E25" s="144"/>
      <c r="F25" s="10">
        <v>138500</v>
      </c>
      <c r="G25" s="9" t="s">
        <v>12</v>
      </c>
      <c r="H25" s="9">
        <v>4</v>
      </c>
      <c r="I25" s="10">
        <v>146304</v>
      </c>
      <c r="J25" s="11">
        <v>4</v>
      </c>
      <c r="K25" s="144"/>
      <c r="L25" s="9" t="s">
        <v>12</v>
      </c>
      <c r="M25" s="9">
        <v>3</v>
      </c>
      <c r="N25" s="10">
        <v>139405</v>
      </c>
      <c r="O25" s="11">
        <v>3</v>
      </c>
      <c r="P25" s="12"/>
      <c r="Q25" s="144"/>
      <c r="R25" s="12" t="e">
        <f>SUM(#REF!+P25+#REF!)</f>
        <v>#REF!</v>
      </c>
      <c r="S25" s="144"/>
      <c r="T25" s="10">
        <v>138500</v>
      </c>
      <c r="U25" s="9" t="s">
        <v>325</v>
      </c>
      <c r="V25" s="9">
        <v>3</v>
      </c>
      <c r="W25" s="10">
        <v>146397</v>
      </c>
      <c r="X25" s="9">
        <v>3</v>
      </c>
      <c r="Y25" s="103"/>
      <c r="Z25" s="9" t="s">
        <v>326</v>
      </c>
      <c r="AA25" s="9">
        <v>3</v>
      </c>
      <c r="AB25" s="10" t="s">
        <v>343</v>
      </c>
      <c r="AC25" s="9">
        <v>4</v>
      </c>
      <c r="AD25" s="144"/>
      <c r="AE25" s="103"/>
      <c r="AF25" s="26"/>
      <c r="AG25" s="30"/>
      <c r="AH25" s="30"/>
      <c r="AI25" s="30"/>
      <c r="AJ25" s="32"/>
      <c r="AK25" s="30"/>
      <c r="AL25" s="57"/>
      <c r="AM25" s="26"/>
      <c r="AN25" s="57" t="e">
        <f>SUM(AC25+#REF!+R25)</f>
        <v>#REF!</v>
      </c>
      <c r="AO25" s="57"/>
      <c r="AP25" s="26"/>
    </row>
    <row r="26" spans="1:42" s="13" customFormat="1" ht="15.75" customHeight="1">
      <c r="A26" s="114"/>
      <c r="B26" s="10"/>
      <c r="C26" s="15"/>
      <c r="D26" s="15"/>
      <c r="E26" s="144"/>
      <c r="F26" s="10"/>
      <c r="G26" s="9"/>
      <c r="H26" s="9"/>
      <c r="I26" s="10"/>
      <c r="J26" s="11"/>
      <c r="K26" s="144"/>
      <c r="L26" s="9"/>
      <c r="M26" s="9"/>
      <c r="N26" s="10"/>
      <c r="O26" s="11"/>
      <c r="P26" s="12"/>
      <c r="Q26" s="144"/>
      <c r="R26" s="12"/>
      <c r="S26" s="144"/>
      <c r="T26" s="104"/>
      <c r="U26" s="103"/>
      <c r="V26" s="103"/>
      <c r="W26" s="104"/>
      <c r="X26" s="103"/>
      <c r="Y26" s="103"/>
      <c r="Z26" s="103"/>
      <c r="AA26" s="103"/>
      <c r="AB26" s="103"/>
      <c r="AC26" s="108"/>
      <c r="AD26" s="144"/>
      <c r="AE26" s="103"/>
      <c r="AF26" s="26"/>
      <c r="AG26" s="9"/>
      <c r="AH26" s="9"/>
      <c r="AI26" s="9"/>
      <c r="AJ26" s="10"/>
      <c r="AK26" s="9"/>
      <c r="AL26" s="12"/>
      <c r="AM26" s="26"/>
      <c r="AN26" s="57"/>
      <c r="AO26" s="57"/>
      <c r="AP26" s="26"/>
    </row>
    <row r="27" spans="1:42" s="13" customFormat="1" ht="15.75" customHeight="1">
      <c r="A27" s="114">
        <v>20</v>
      </c>
      <c r="B27" s="10" t="s">
        <v>29</v>
      </c>
      <c r="C27" s="15" t="s">
        <v>42</v>
      </c>
      <c r="D27" s="15" t="s">
        <v>89</v>
      </c>
      <c r="E27" s="144"/>
      <c r="F27" s="10">
        <v>138670</v>
      </c>
      <c r="G27" s="9" t="s">
        <v>327</v>
      </c>
      <c r="H27" s="9">
        <v>4</v>
      </c>
      <c r="I27" s="10">
        <v>139932</v>
      </c>
      <c r="J27" s="11">
        <v>2</v>
      </c>
      <c r="K27" s="144"/>
      <c r="L27" s="9" t="s">
        <v>327</v>
      </c>
      <c r="M27" s="9">
        <v>2</v>
      </c>
      <c r="N27" s="10">
        <v>140767</v>
      </c>
      <c r="O27" s="9">
        <v>2</v>
      </c>
      <c r="P27" s="12"/>
      <c r="Q27" s="144"/>
      <c r="R27" s="12" t="e">
        <f>SUM(#REF!+P27+#REF!)</f>
        <v>#REF!</v>
      </c>
      <c r="S27" s="144"/>
      <c r="T27" s="10">
        <v>138670</v>
      </c>
      <c r="U27" s="9" t="s">
        <v>327</v>
      </c>
      <c r="V27" s="9">
        <v>2</v>
      </c>
      <c r="W27" s="10">
        <v>142051</v>
      </c>
      <c r="X27" s="9">
        <v>1</v>
      </c>
      <c r="Y27" s="103"/>
      <c r="Z27" s="9" t="s">
        <v>327</v>
      </c>
      <c r="AA27" s="9">
        <v>2</v>
      </c>
      <c r="AB27" s="10">
        <v>139456</v>
      </c>
      <c r="AC27" s="9">
        <v>1</v>
      </c>
      <c r="AD27" s="144"/>
      <c r="AE27" s="103"/>
      <c r="AF27" s="26"/>
      <c r="AG27" s="9"/>
      <c r="AH27" s="9"/>
      <c r="AI27" s="9"/>
      <c r="AJ27" s="10"/>
      <c r="AK27" s="9"/>
      <c r="AL27" s="12"/>
      <c r="AM27" s="26"/>
      <c r="AN27" s="57" t="e">
        <f>SUM(AC27+#REF!+R27)</f>
        <v>#REF!</v>
      </c>
      <c r="AO27" s="57"/>
      <c r="AP27" s="26"/>
    </row>
    <row r="28" spans="1:42" s="13" customFormat="1" ht="15.75" customHeight="1">
      <c r="A28" s="114">
        <v>27</v>
      </c>
      <c r="B28" s="10" t="s">
        <v>29</v>
      </c>
      <c r="C28" s="15" t="s">
        <v>194</v>
      </c>
      <c r="D28" s="15" t="s">
        <v>196</v>
      </c>
      <c r="E28" s="144"/>
      <c r="F28" s="10">
        <v>140400</v>
      </c>
      <c r="G28" s="9" t="s">
        <v>328</v>
      </c>
      <c r="H28" s="9">
        <v>3</v>
      </c>
      <c r="I28" s="10" t="s">
        <v>343</v>
      </c>
      <c r="J28" s="11">
        <v>4</v>
      </c>
      <c r="K28" s="144"/>
      <c r="L28" s="9" t="s">
        <v>19</v>
      </c>
      <c r="M28" s="9">
        <v>3</v>
      </c>
      <c r="N28" s="10">
        <v>143372</v>
      </c>
      <c r="O28" s="9">
        <v>1</v>
      </c>
      <c r="P28" s="12"/>
      <c r="Q28" s="144"/>
      <c r="R28" s="12"/>
      <c r="S28" s="144"/>
      <c r="T28" s="10">
        <v>140400</v>
      </c>
      <c r="U28" s="9" t="s">
        <v>327</v>
      </c>
      <c r="V28" s="9">
        <v>4</v>
      </c>
      <c r="W28" s="10">
        <v>142245</v>
      </c>
      <c r="X28" s="9">
        <v>2</v>
      </c>
      <c r="Y28" s="103"/>
      <c r="Z28" s="9" t="s">
        <v>327</v>
      </c>
      <c r="AA28" s="9">
        <v>3</v>
      </c>
      <c r="AB28" s="10">
        <v>139622</v>
      </c>
      <c r="AC28" s="9">
        <v>2</v>
      </c>
      <c r="AD28" s="144"/>
      <c r="AE28" s="103"/>
      <c r="AF28" s="26"/>
      <c r="AG28" s="9"/>
      <c r="AH28" s="9"/>
      <c r="AI28" s="14"/>
      <c r="AJ28" s="10"/>
      <c r="AK28" s="9"/>
      <c r="AL28" s="12"/>
      <c r="AM28" s="26"/>
      <c r="AN28" s="57"/>
      <c r="AO28" s="57"/>
      <c r="AP28" s="26"/>
    </row>
    <row r="29" spans="1:42" s="13" customFormat="1" ht="15.75" customHeight="1">
      <c r="A29" s="114">
        <v>2</v>
      </c>
      <c r="B29" s="10" t="s">
        <v>77</v>
      </c>
      <c r="C29" s="15" t="s">
        <v>88</v>
      </c>
      <c r="D29" s="15" t="s">
        <v>89</v>
      </c>
      <c r="E29" s="144"/>
      <c r="F29" s="10">
        <v>139450</v>
      </c>
      <c r="G29" s="9" t="s">
        <v>19</v>
      </c>
      <c r="H29" s="9">
        <v>2</v>
      </c>
      <c r="I29" s="10">
        <v>141495</v>
      </c>
      <c r="J29" s="11">
        <v>1</v>
      </c>
      <c r="K29" s="144"/>
      <c r="L29" s="9" t="s">
        <v>328</v>
      </c>
      <c r="M29" s="9">
        <v>1</v>
      </c>
      <c r="N29" s="10">
        <v>139450</v>
      </c>
      <c r="O29" s="9">
        <v>3</v>
      </c>
      <c r="P29" s="12"/>
      <c r="Q29" s="144"/>
      <c r="R29" s="12" t="e">
        <f>SUM(#REF!+P29+#REF!)</f>
        <v>#REF!</v>
      </c>
      <c r="S29" s="144"/>
      <c r="T29" s="10">
        <v>139450</v>
      </c>
      <c r="U29" s="9" t="s">
        <v>12</v>
      </c>
      <c r="V29" s="9">
        <v>1</v>
      </c>
      <c r="W29" s="10">
        <v>141681</v>
      </c>
      <c r="X29" s="9">
        <v>1</v>
      </c>
      <c r="Y29" s="103"/>
      <c r="Z29" s="9" t="s">
        <v>327</v>
      </c>
      <c r="AA29" s="9">
        <v>1</v>
      </c>
      <c r="AB29" s="10">
        <v>141464</v>
      </c>
      <c r="AC29" s="9">
        <v>3</v>
      </c>
      <c r="AD29" s="144"/>
      <c r="AE29" s="103"/>
      <c r="AF29" s="26"/>
      <c r="AG29" s="9"/>
      <c r="AH29" s="9"/>
      <c r="AI29" s="9"/>
      <c r="AJ29" s="10"/>
      <c r="AK29" s="9"/>
      <c r="AL29" s="12"/>
      <c r="AM29" s="26"/>
      <c r="AN29" s="57" t="e">
        <f>SUM(AC29+#REF!+R29)</f>
        <v>#REF!</v>
      </c>
      <c r="AO29" s="57"/>
      <c r="AP29" s="26"/>
    </row>
    <row r="30" spans="1:42" s="13" customFormat="1" ht="15.75" customHeight="1">
      <c r="A30" s="114">
        <v>18</v>
      </c>
      <c r="B30" s="10" t="s">
        <v>28</v>
      </c>
      <c r="C30" s="15" t="s">
        <v>108</v>
      </c>
      <c r="D30" s="15" t="s">
        <v>109</v>
      </c>
      <c r="E30" s="144"/>
      <c r="F30" s="10">
        <v>139800</v>
      </c>
      <c r="G30" s="9" t="s">
        <v>19</v>
      </c>
      <c r="H30" s="9">
        <v>1</v>
      </c>
      <c r="I30" s="10">
        <v>142474</v>
      </c>
      <c r="J30" s="11">
        <v>2</v>
      </c>
      <c r="K30" s="144"/>
      <c r="L30" s="9" t="s">
        <v>328</v>
      </c>
      <c r="M30" s="9">
        <v>2</v>
      </c>
      <c r="N30" s="10">
        <v>147076</v>
      </c>
      <c r="O30" s="9">
        <v>4</v>
      </c>
      <c r="P30" s="12"/>
      <c r="Q30" s="144"/>
      <c r="R30" s="12" t="e">
        <f>SUM(#REF!+P30+#REF!)</f>
        <v>#REF!</v>
      </c>
      <c r="S30" s="144"/>
      <c r="T30" s="10">
        <v>139800</v>
      </c>
      <c r="U30" s="9" t="s">
        <v>12</v>
      </c>
      <c r="V30" s="9">
        <v>4</v>
      </c>
      <c r="W30" s="10">
        <v>142906</v>
      </c>
      <c r="X30" s="9">
        <v>2</v>
      </c>
      <c r="Y30" s="103"/>
      <c r="Z30" s="9" t="s">
        <v>327</v>
      </c>
      <c r="AA30" s="9">
        <v>4</v>
      </c>
      <c r="AB30" s="10">
        <v>141843</v>
      </c>
      <c r="AC30" s="9">
        <v>4</v>
      </c>
      <c r="AD30" s="144"/>
      <c r="AE30" s="103"/>
      <c r="AF30" s="26"/>
      <c r="AG30" s="9"/>
      <c r="AH30" s="9"/>
      <c r="AI30" s="9"/>
      <c r="AJ30" s="10"/>
      <c r="AK30" s="9"/>
      <c r="AL30" s="12"/>
      <c r="AM30" s="26"/>
      <c r="AN30" s="57" t="e">
        <f>SUM(AC30+#REF!+R30)</f>
        <v>#REF!</v>
      </c>
      <c r="AO30" s="57"/>
      <c r="AP30" s="26"/>
    </row>
    <row r="31" spans="1:42" s="13" customFormat="1" ht="15.75" customHeight="1">
      <c r="A31" s="114"/>
      <c r="B31" s="10"/>
      <c r="C31" s="15"/>
      <c r="D31" s="15"/>
      <c r="E31" s="144"/>
      <c r="F31" s="10"/>
      <c r="G31" s="9"/>
      <c r="H31" s="9"/>
      <c r="I31" s="10"/>
      <c r="J31" s="11"/>
      <c r="K31" s="144"/>
      <c r="L31" s="9"/>
      <c r="M31" s="9"/>
      <c r="N31" s="10"/>
      <c r="O31" s="9"/>
      <c r="P31" s="12"/>
      <c r="Q31" s="144"/>
      <c r="R31" s="12"/>
      <c r="S31" s="144"/>
      <c r="T31" s="10"/>
      <c r="U31" s="9"/>
      <c r="V31" s="9"/>
      <c r="W31" s="10"/>
      <c r="X31" s="9"/>
      <c r="Y31" s="103"/>
      <c r="Z31" s="9"/>
      <c r="AA31" s="9"/>
      <c r="AB31" s="10"/>
      <c r="AC31" s="12"/>
      <c r="AD31" s="144"/>
      <c r="AE31" s="103"/>
      <c r="AF31" s="26"/>
      <c r="AG31" s="9"/>
      <c r="AH31" s="9"/>
      <c r="AI31" s="14"/>
      <c r="AJ31" s="10"/>
      <c r="AK31" s="9"/>
      <c r="AL31" s="12"/>
      <c r="AM31" s="26"/>
      <c r="AN31" s="57"/>
      <c r="AO31" s="57"/>
      <c r="AP31" s="26"/>
    </row>
    <row r="32" spans="1:42" s="13" customFormat="1" ht="15.75" customHeight="1">
      <c r="A32" s="114">
        <v>10</v>
      </c>
      <c r="B32" s="10" t="s">
        <v>28</v>
      </c>
      <c r="C32" s="15" t="s">
        <v>99</v>
      </c>
      <c r="D32" s="15" t="s">
        <v>100</v>
      </c>
      <c r="E32" s="144"/>
      <c r="F32" s="10">
        <v>141900</v>
      </c>
      <c r="G32" s="9" t="s">
        <v>328</v>
      </c>
      <c r="H32" s="9">
        <v>4</v>
      </c>
      <c r="I32" s="10">
        <v>148897</v>
      </c>
      <c r="J32" s="11">
        <v>3</v>
      </c>
      <c r="K32" s="144"/>
      <c r="L32" s="9" t="s">
        <v>19</v>
      </c>
      <c r="M32" s="9">
        <v>2</v>
      </c>
      <c r="N32" s="10">
        <v>144886</v>
      </c>
      <c r="O32" s="9">
        <v>3</v>
      </c>
      <c r="P32" s="12"/>
      <c r="Q32" s="144"/>
      <c r="R32" s="12" t="e">
        <f>SUM(#REF!+P32+#REF!)</f>
        <v>#REF!</v>
      </c>
      <c r="S32" s="144"/>
      <c r="T32" s="10">
        <v>141900</v>
      </c>
      <c r="U32" s="9" t="s">
        <v>327</v>
      </c>
      <c r="V32" s="9">
        <v>3</v>
      </c>
      <c r="W32" s="10">
        <v>144424</v>
      </c>
      <c r="X32" s="9">
        <v>4</v>
      </c>
      <c r="Y32" s="103"/>
      <c r="Z32" s="9" t="s">
        <v>12</v>
      </c>
      <c r="AA32" s="9">
        <v>4</v>
      </c>
      <c r="AB32" s="10">
        <v>156987</v>
      </c>
      <c r="AC32" s="9">
        <v>1</v>
      </c>
      <c r="AD32" s="144"/>
      <c r="AE32" s="103"/>
      <c r="AF32" s="26"/>
      <c r="AG32" s="9"/>
      <c r="AH32" s="9"/>
      <c r="AI32" s="14"/>
      <c r="AJ32" s="10"/>
      <c r="AK32" s="9"/>
      <c r="AL32" s="12"/>
      <c r="AM32" s="26"/>
      <c r="AN32" s="57" t="e">
        <f>SUM(AC32+#REF!+R32)</f>
        <v>#REF!</v>
      </c>
      <c r="AO32" s="57"/>
      <c r="AP32" s="26"/>
    </row>
    <row r="33" spans="1:42" s="13" customFormat="1" ht="15.75" customHeight="1">
      <c r="A33" s="114">
        <v>9</v>
      </c>
      <c r="B33" s="10" t="s">
        <v>34</v>
      </c>
      <c r="C33" s="15" t="s">
        <v>97</v>
      </c>
      <c r="D33" s="15" t="s">
        <v>98</v>
      </c>
      <c r="E33" s="144"/>
      <c r="F33" s="10">
        <v>140248</v>
      </c>
      <c r="G33" s="9" t="s">
        <v>331</v>
      </c>
      <c r="H33" s="9">
        <v>1</v>
      </c>
      <c r="I33" s="10">
        <v>140248</v>
      </c>
      <c r="J33" s="11">
        <v>1</v>
      </c>
      <c r="K33" s="144"/>
      <c r="L33" s="9" t="s">
        <v>331</v>
      </c>
      <c r="M33" s="9">
        <v>1</v>
      </c>
      <c r="N33" s="10">
        <v>146391</v>
      </c>
      <c r="O33" s="9">
        <v>1</v>
      </c>
      <c r="P33" s="12"/>
      <c r="Q33" s="144"/>
      <c r="R33" s="12" t="e">
        <f>SUM(#REF!+P33+#REF!)</f>
        <v>#REF!</v>
      </c>
      <c r="S33" s="144"/>
      <c r="T33" s="10">
        <v>140248</v>
      </c>
      <c r="U33" s="9" t="s">
        <v>327</v>
      </c>
      <c r="V33" s="9">
        <v>1</v>
      </c>
      <c r="W33" s="10">
        <v>142645</v>
      </c>
      <c r="X33" s="9">
        <v>3</v>
      </c>
      <c r="Y33" s="103"/>
      <c r="Z33" s="9" t="s">
        <v>12</v>
      </c>
      <c r="AA33" s="9">
        <v>1</v>
      </c>
      <c r="AB33" s="10">
        <v>157045</v>
      </c>
      <c r="AC33" s="9">
        <v>2</v>
      </c>
      <c r="AD33" s="144"/>
      <c r="AE33" s="103"/>
      <c r="AF33" s="26"/>
      <c r="AG33" s="9"/>
      <c r="AH33" s="9"/>
      <c r="AI33" s="9"/>
      <c r="AJ33" s="10"/>
      <c r="AK33" s="9"/>
      <c r="AL33" s="12"/>
      <c r="AM33" s="26"/>
      <c r="AN33" s="57" t="e">
        <f>SUM(AC33+#REF!+R33)</f>
        <v>#REF!</v>
      </c>
      <c r="AO33" s="57"/>
      <c r="AP33" s="26"/>
    </row>
    <row r="34" spans="1:42" s="13" customFormat="1" ht="15.75" customHeight="1">
      <c r="A34" s="114">
        <v>34</v>
      </c>
      <c r="B34" s="10" t="s">
        <v>28</v>
      </c>
      <c r="C34" s="15" t="s">
        <v>128</v>
      </c>
      <c r="D34" s="15" t="s">
        <v>130</v>
      </c>
      <c r="E34" s="144"/>
      <c r="F34" s="10">
        <v>140700</v>
      </c>
      <c r="G34" s="9" t="s">
        <v>19</v>
      </c>
      <c r="H34" s="9">
        <v>3</v>
      </c>
      <c r="I34" s="10">
        <v>142577</v>
      </c>
      <c r="J34" s="11">
        <v>3</v>
      </c>
      <c r="K34" s="144"/>
      <c r="L34" s="9"/>
      <c r="M34" s="103" t="s">
        <v>373</v>
      </c>
      <c r="N34" s="104"/>
      <c r="O34" s="103"/>
      <c r="P34" s="12"/>
      <c r="Q34" s="144"/>
      <c r="R34" s="12" t="e">
        <f>SUM(#REF!+P34+#REF!)</f>
        <v>#REF!</v>
      </c>
      <c r="S34" s="144"/>
      <c r="T34" s="10">
        <v>140700</v>
      </c>
      <c r="U34" s="9" t="s">
        <v>12</v>
      </c>
      <c r="V34" s="9">
        <v>3</v>
      </c>
      <c r="W34" s="10">
        <v>143637</v>
      </c>
      <c r="X34" s="9">
        <v>4</v>
      </c>
      <c r="Y34" s="103"/>
      <c r="Z34" s="9" t="s">
        <v>12</v>
      </c>
      <c r="AA34" s="9">
        <v>3</v>
      </c>
      <c r="AB34" s="10">
        <v>157161</v>
      </c>
      <c r="AC34" s="9">
        <v>3</v>
      </c>
      <c r="AD34" s="144"/>
      <c r="AE34" s="103"/>
      <c r="AF34" s="26"/>
      <c r="AG34" s="9"/>
      <c r="AH34" s="9"/>
      <c r="AI34" s="9"/>
      <c r="AJ34" s="10"/>
      <c r="AK34" s="9"/>
      <c r="AL34" s="12"/>
      <c r="AM34" s="26"/>
      <c r="AN34" s="57" t="e">
        <f>SUM(#REF!+AL34)</f>
        <v>#REF!</v>
      </c>
      <c r="AO34" s="57"/>
      <c r="AP34" s="26"/>
    </row>
    <row r="35" spans="1:42" s="13" customFormat="1" ht="15.75" customHeight="1">
      <c r="A35" s="114">
        <v>5</v>
      </c>
      <c r="B35" s="10" t="s">
        <v>34</v>
      </c>
      <c r="C35" s="15" t="s">
        <v>91</v>
      </c>
      <c r="D35" s="15" t="s">
        <v>92</v>
      </c>
      <c r="E35" s="144"/>
      <c r="F35" s="10">
        <v>141400</v>
      </c>
      <c r="G35" s="9" t="s">
        <v>19</v>
      </c>
      <c r="H35" s="9">
        <v>4</v>
      </c>
      <c r="I35" s="10">
        <v>142703</v>
      </c>
      <c r="J35" s="11">
        <v>4</v>
      </c>
      <c r="K35" s="144"/>
      <c r="L35" s="9" t="s">
        <v>19</v>
      </c>
      <c r="M35" s="9">
        <v>1</v>
      </c>
      <c r="N35" s="10">
        <v>143384</v>
      </c>
      <c r="O35" s="9">
        <v>2</v>
      </c>
      <c r="P35" s="12"/>
      <c r="Q35" s="144"/>
      <c r="R35" s="12" t="e">
        <f>SUM(#REF!+P35+#REF!)</f>
        <v>#REF!</v>
      </c>
      <c r="S35" s="144"/>
      <c r="T35" s="10">
        <v>141400</v>
      </c>
      <c r="U35" s="9" t="s">
        <v>12</v>
      </c>
      <c r="V35" s="9">
        <v>2</v>
      </c>
      <c r="W35" s="10">
        <v>142952</v>
      </c>
      <c r="X35" s="9">
        <v>3</v>
      </c>
      <c r="Y35" s="103"/>
      <c r="Z35" s="9" t="s">
        <v>12</v>
      </c>
      <c r="AA35" s="9">
        <v>2</v>
      </c>
      <c r="AB35" s="10">
        <v>157178</v>
      </c>
      <c r="AC35" s="9">
        <v>4</v>
      </c>
      <c r="AD35" s="144"/>
      <c r="AE35" s="103"/>
      <c r="AF35" s="26"/>
      <c r="AG35" s="9"/>
      <c r="AH35" s="9"/>
      <c r="AI35" s="9"/>
      <c r="AJ35" s="10"/>
      <c r="AK35" s="9"/>
      <c r="AL35" s="12"/>
      <c r="AM35" s="26"/>
      <c r="AN35" s="57" t="e">
        <f>SUM(AC35+#REF!+R35)</f>
        <v>#REF!</v>
      </c>
      <c r="AO35" s="57"/>
      <c r="AP35" s="26"/>
    </row>
    <row r="36" spans="1:42" s="13" customFormat="1" ht="15.75" customHeight="1">
      <c r="A36" s="114"/>
      <c r="B36" s="10"/>
      <c r="C36" s="15"/>
      <c r="D36" s="15"/>
      <c r="E36" s="144"/>
      <c r="F36" s="10"/>
      <c r="G36" s="9"/>
      <c r="H36" s="9"/>
      <c r="I36" s="10"/>
      <c r="J36" s="11"/>
      <c r="K36" s="144"/>
      <c r="L36" s="9"/>
      <c r="M36" s="9"/>
      <c r="N36" s="10"/>
      <c r="O36" s="9"/>
      <c r="P36" s="12"/>
      <c r="Q36" s="144"/>
      <c r="R36" s="12"/>
      <c r="S36" s="144"/>
      <c r="T36" s="104"/>
      <c r="U36" s="103"/>
      <c r="V36" s="103"/>
      <c r="W36" s="104"/>
      <c r="X36" s="103"/>
      <c r="Y36" s="103"/>
      <c r="Z36" s="103"/>
      <c r="AA36" s="103"/>
      <c r="AB36" s="103"/>
      <c r="AC36" s="108"/>
      <c r="AD36" s="144"/>
      <c r="AE36" s="103"/>
      <c r="AF36" s="26"/>
      <c r="AG36" s="9"/>
      <c r="AH36" s="9"/>
      <c r="AI36" s="14"/>
      <c r="AJ36" s="10"/>
      <c r="AK36" s="9"/>
      <c r="AL36" s="12"/>
      <c r="AM36" s="26"/>
      <c r="AN36" s="57"/>
      <c r="AO36" s="57"/>
      <c r="AP36" s="26"/>
    </row>
    <row r="37" spans="1:42" s="13" customFormat="1" ht="15.75" customHeight="1">
      <c r="A37" s="114">
        <v>30</v>
      </c>
      <c r="B37" s="10" t="s">
        <v>29</v>
      </c>
      <c r="C37" s="15" t="s">
        <v>123</v>
      </c>
      <c r="D37" s="15" t="s">
        <v>124</v>
      </c>
      <c r="E37" s="144"/>
      <c r="F37" s="10">
        <v>143500</v>
      </c>
      <c r="G37" s="9" t="s">
        <v>329</v>
      </c>
      <c r="H37" s="9">
        <v>2</v>
      </c>
      <c r="I37" s="10" t="s">
        <v>344</v>
      </c>
      <c r="J37" s="11"/>
      <c r="K37" s="144"/>
      <c r="L37" s="103"/>
      <c r="M37" s="103" t="s">
        <v>344</v>
      </c>
      <c r="N37" s="104"/>
      <c r="O37" s="103"/>
      <c r="P37" s="12"/>
      <c r="Q37" s="144"/>
      <c r="R37" s="12" t="e">
        <f>SUM(#REF!+P37+#REF!)</f>
        <v>#REF!</v>
      </c>
      <c r="S37" s="144"/>
      <c r="T37" s="10">
        <v>143500</v>
      </c>
      <c r="U37" s="9" t="s">
        <v>328</v>
      </c>
      <c r="V37" s="9">
        <v>1</v>
      </c>
      <c r="W37" s="10">
        <v>138342</v>
      </c>
      <c r="X37" s="9">
        <v>1</v>
      </c>
      <c r="Y37" s="103"/>
      <c r="Z37" s="9" t="s">
        <v>328</v>
      </c>
      <c r="AA37" s="9">
        <v>1</v>
      </c>
      <c r="AB37" s="10">
        <v>142888</v>
      </c>
      <c r="AC37" s="9">
        <v>1</v>
      </c>
      <c r="AD37" s="144"/>
      <c r="AE37" s="103"/>
      <c r="AF37" s="26"/>
      <c r="AG37" s="9"/>
      <c r="AH37" s="9"/>
      <c r="AI37" s="9"/>
      <c r="AJ37" s="10"/>
      <c r="AK37" s="9"/>
      <c r="AL37" s="12"/>
      <c r="AM37" s="26"/>
      <c r="AN37" s="57" t="e">
        <f>SUM(AC37+#REF!+R37)</f>
        <v>#REF!</v>
      </c>
      <c r="AO37" s="57"/>
      <c r="AP37" s="26"/>
    </row>
    <row r="38" spans="1:42" s="13" customFormat="1" ht="15.75" customHeight="1">
      <c r="A38" s="114">
        <v>31</v>
      </c>
      <c r="B38" s="10" t="s">
        <v>28</v>
      </c>
      <c r="C38" s="15" t="s">
        <v>47</v>
      </c>
      <c r="D38" s="15" t="s">
        <v>125</v>
      </c>
      <c r="E38" s="144"/>
      <c r="F38" s="10">
        <v>143300</v>
      </c>
      <c r="G38" s="9" t="s">
        <v>330</v>
      </c>
      <c r="H38" s="9">
        <v>2</v>
      </c>
      <c r="I38" s="10" t="s">
        <v>77</v>
      </c>
      <c r="J38" s="11">
        <v>1</v>
      </c>
      <c r="K38" s="144"/>
      <c r="L38" s="9" t="s">
        <v>329</v>
      </c>
      <c r="M38" s="9">
        <v>3</v>
      </c>
      <c r="N38" s="10">
        <v>143596</v>
      </c>
      <c r="O38" s="9">
        <v>1</v>
      </c>
      <c r="P38" s="12"/>
      <c r="Q38" s="144"/>
      <c r="R38" s="12" t="e">
        <f>SUM(#REF!+P38+#REF!)</f>
        <v>#REF!</v>
      </c>
      <c r="S38" s="144"/>
      <c r="T38" s="10">
        <v>143300</v>
      </c>
      <c r="U38" s="9" t="s">
        <v>328</v>
      </c>
      <c r="V38" s="9">
        <v>2</v>
      </c>
      <c r="W38" s="10">
        <v>139372</v>
      </c>
      <c r="X38" s="9">
        <v>2</v>
      </c>
      <c r="Y38" s="103"/>
      <c r="Z38" s="9" t="s">
        <v>328</v>
      </c>
      <c r="AA38" s="9">
        <v>2</v>
      </c>
      <c r="AB38" s="10">
        <v>143804</v>
      </c>
      <c r="AC38" s="9">
        <v>2</v>
      </c>
      <c r="AD38" s="144"/>
      <c r="AE38" s="103"/>
      <c r="AF38" s="26"/>
      <c r="AG38" s="9"/>
      <c r="AH38" s="9"/>
      <c r="AI38" s="9"/>
      <c r="AJ38" s="10"/>
      <c r="AK38" s="9"/>
      <c r="AL38" s="12"/>
      <c r="AM38" s="26"/>
      <c r="AN38" s="57" t="e">
        <f>SUM(AC38+#REF!+R38)</f>
        <v>#REF!</v>
      </c>
      <c r="AO38" s="57"/>
      <c r="AP38" s="26"/>
    </row>
    <row r="39" spans="1:42" s="13" customFormat="1" ht="15.75" customHeight="1">
      <c r="A39" s="114">
        <v>32</v>
      </c>
      <c r="B39" s="10" t="s">
        <v>34</v>
      </c>
      <c r="C39" s="15" t="s">
        <v>126</v>
      </c>
      <c r="D39" s="15" t="s">
        <v>127</v>
      </c>
      <c r="E39" s="144"/>
      <c r="F39" s="10">
        <v>143800</v>
      </c>
      <c r="G39" s="9" t="s">
        <v>329</v>
      </c>
      <c r="H39" s="9">
        <v>3</v>
      </c>
      <c r="I39" s="10" t="s">
        <v>77</v>
      </c>
      <c r="J39" s="11">
        <v>1</v>
      </c>
      <c r="K39" s="144"/>
      <c r="L39" s="9" t="s">
        <v>329</v>
      </c>
      <c r="M39" s="9">
        <v>1</v>
      </c>
      <c r="N39" s="10">
        <v>145082</v>
      </c>
      <c r="O39" s="9">
        <v>3</v>
      </c>
      <c r="P39" s="12"/>
      <c r="Q39" s="144"/>
      <c r="R39" s="12" t="e">
        <f>SUM(#REF!+P39+#REF!)</f>
        <v>#REF!</v>
      </c>
      <c r="S39" s="144"/>
      <c r="T39" s="10">
        <v>143800</v>
      </c>
      <c r="U39" s="9" t="s">
        <v>19</v>
      </c>
      <c r="V39" s="9">
        <v>4</v>
      </c>
      <c r="W39" s="10">
        <v>144697</v>
      </c>
      <c r="X39" s="9">
        <v>1</v>
      </c>
      <c r="Y39" s="103"/>
      <c r="Z39" s="9" t="s">
        <v>328</v>
      </c>
      <c r="AA39" s="9">
        <v>3</v>
      </c>
      <c r="AB39" s="10">
        <v>146145</v>
      </c>
      <c r="AC39" s="9">
        <v>3</v>
      </c>
      <c r="AD39" s="144"/>
      <c r="AE39" s="103"/>
      <c r="AF39" s="26"/>
      <c r="AG39" s="9"/>
      <c r="AH39" s="9"/>
      <c r="AI39" s="14"/>
      <c r="AJ39" s="10"/>
      <c r="AK39" s="9"/>
      <c r="AL39" s="12"/>
      <c r="AM39" s="26"/>
      <c r="AN39" s="57" t="e">
        <f>SUM(#REF!+AL39)</f>
        <v>#REF!</v>
      </c>
      <c r="AO39" s="57"/>
      <c r="AP39" s="26"/>
    </row>
    <row r="40" spans="1:42" s="13" customFormat="1" ht="15.75" customHeight="1">
      <c r="A40" s="114">
        <v>17</v>
      </c>
      <c r="B40" s="10" t="s">
        <v>29</v>
      </c>
      <c r="C40" s="15" t="s">
        <v>107</v>
      </c>
      <c r="D40" s="15" t="s">
        <v>39</v>
      </c>
      <c r="E40" s="144"/>
      <c r="F40" s="10">
        <v>144104</v>
      </c>
      <c r="G40" s="9" t="s">
        <v>330</v>
      </c>
      <c r="H40" s="9">
        <v>3</v>
      </c>
      <c r="I40" s="10" t="s">
        <v>77</v>
      </c>
      <c r="J40" s="11">
        <v>2</v>
      </c>
      <c r="K40" s="144"/>
      <c r="L40" s="9" t="s">
        <v>329</v>
      </c>
      <c r="M40" s="9">
        <v>4</v>
      </c>
      <c r="N40" s="10">
        <v>144104</v>
      </c>
      <c r="O40" s="11">
        <v>2</v>
      </c>
      <c r="P40" s="12"/>
      <c r="Q40" s="144"/>
      <c r="R40" s="12" t="e">
        <f>SUM(#REF!+P40+#REF!)</f>
        <v>#REF!</v>
      </c>
      <c r="S40" s="144"/>
      <c r="T40" s="10">
        <v>144104</v>
      </c>
      <c r="U40" s="9" t="s">
        <v>19</v>
      </c>
      <c r="V40" s="9">
        <v>1</v>
      </c>
      <c r="W40" s="10">
        <v>144831</v>
      </c>
      <c r="X40" s="9">
        <v>2</v>
      </c>
      <c r="Y40" s="103"/>
      <c r="Z40" s="9" t="s">
        <v>328</v>
      </c>
      <c r="AA40" s="9">
        <v>4</v>
      </c>
      <c r="AB40" s="10">
        <v>146264</v>
      </c>
      <c r="AC40" s="9">
        <v>4</v>
      </c>
      <c r="AD40" s="144"/>
      <c r="AE40" s="103"/>
      <c r="AF40" s="26"/>
      <c r="AG40" s="9"/>
      <c r="AH40" s="9"/>
      <c r="AI40" s="14"/>
      <c r="AJ40" s="10"/>
      <c r="AK40" s="9"/>
      <c r="AL40" s="12"/>
      <c r="AM40" s="26"/>
      <c r="AN40" s="57" t="e">
        <f>SUM(AC40+#REF!+R40)</f>
        <v>#REF!</v>
      </c>
      <c r="AO40" s="57"/>
      <c r="AP40" s="26"/>
    </row>
    <row r="41" spans="1:42" s="13" customFormat="1" ht="15.75" customHeight="1">
      <c r="A41" s="114"/>
      <c r="B41" s="10"/>
      <c r="C41" s="15"/>
      <c r="D41" s="15"/>
      <c r="E41" s="144"/>
      <c r="F41" s="10"/>
      <c r="G41" s="9"/>
      <c r="H41" s="9"/>
      <c r="I41" s="10"/>
      <c r="J41" s="11"/>
      <c r="K41" s="144"/>
      <c r="L41" s="9"/>
      <c r="M41" s="9"/>
      <c r="N41" s="10"/>
      <c r="O41" s="9"/>
      <c r="P41" s="12"/>
      <c r="Q41" s="144"/>
      <c r="R41" s="12"/>
      <c r="S41" s="144"/>
      <c r="T41" s="10"/>
      <c r="U41" s="9"/>
      <c r="V41" s="9"/>
      <c r="W41" s="10"/>
      <c r="X41" s="9"/>
      <c r="Y41" s="103"/>
      <c r="Z41" s="9"/>
      <c r="AA41" s="9"/>
      <c r="AB41" s="10"/>
      <c r="AC41" s="12"/>
      <c r="AD41" s="144"/>
      <c r="AE41" s="103"/>
      <c r="AF41" s="26"/>
      <c r="AG41" s="9"/>
      <c r="AH41" s="9"/>
      <c r="AI41" s="9"/>
      <c r="AJ41" s="10"/>
      <c r="AK41" s="9"/>
      <c r="AL41" s="12"/>
      <c r="AM41" s="26"/>
      <c r="AN41" s="12"/>
      <c r="AO41" s="57"/>
      <c r="AP41" s="26"/>
    </row>
    <row r="42" spans="1:42" s="13" customFormat="1" ht="15.75" customHeight="1">
      <c r="A42" s="114">
        <v>35</v>
      </c>
      <c r="B42" s="10" t="s">
        <v>67</v>
      </c>
      <c r="C42" s="15" t="s">
        <v>131</v>
      </c>
      <c r="D42" s="15" t="s">
        <v>132</v>
      </c>
      <c r="E42" s="144"/>
      <c r="F42" s="10">
        <v>142479</v>
      </c>
      <c r="G42" s="9" t="s">
        <v>332</v>
      </c>
      <c r="H42" s="9">
        <v>1</v>
      </c>
      <c r="I42" s="10">
        <v>142479</v>
      </c>
      <c r="J42" s="11">
        <v>1</v>
      </c>
      <c r="K42" s="144"/>
      <c r="L42" s="9" t="s">
        <v>331</v>
      </c>
      <c r="M42" s="9">
        <v>2</v>
      </c>
      <c r="N42" s="10">
        <v>146723</v>
      </c>
      <c r="O42" s="9">
        <v>2</v>
      </c>
      <c r="P42" s="12"/>
      <c r="Q42" s="144"/>
      <c r="R42" s="12" t="e">
        <f>SUM(#REF!+P42+#REF!)</f>
        <v>#REF!</v>
      </c>
      <c r="S42" s="144"/>
      <c r="T42" s="10">
        <v>142479</v>
      </c>
      <c r="U42" s="9" t="s">
        <v>328</v>
      </c>
      <c r="V42" s="9">
        <v>3</v>
      </c>
      <c r="W42" s="10">
        <v>142490</v>
      </c>
      <c r="X42" s="9">
        <v>3</v>
      </c>
      <c r="Y42" s="103"/>
      <c r="Z42" s="9" t="s">
        <v>19</v>
      </c>
      <c r="AA42" s="9">
        <v>1</v>
      </c>
      <c r="AB42" s="10">
        <v>146019</v>
      </c>
      <c r="AC42" s="9">
        <v>1</v>
      </c>
      <c r="AD42" s="144"/>
      <c r="AE42" s="103"/>
      <c r="AF42" s="26"/>
      <c r="AG42" s="9"/>
      <c r="AH42" s="9"/>
      <c r="AI42" s="14"/>
      <c r="AJ42" s="10"/>
      <c r="AK42" s="9"/>
      <c r="AL42" s="12"/>
      <c r="AM42" s="26"/>
      <c r="AN42" s="57" t="e">
        <f>SUM(#REF!+AL42)</f>
        <v>#REF!</v>
      </c>
      <c r="AO42" s="57"/>
      <c r="AP42" s="26"/>
    </row>
    <row r="43" spans="1:42" s="13" customFormat="1" ht="15.75" customHeight="1">
      <c r="A43" s="114">
        <v>12</v>
      </c>
      <c r="B43" s="10" t="s">
        <v>67</v>
      </c>
      <c r="C43" s="15" t="s">
        <v>103</v>
      </c>
      <c r="D43" s="15" t="s">
        <v>35</v>
      </c>
      <c r="E43" s="144"/>
      <c r="F43" s="10">
        <v>142900</v>
      </c>
      <c r="G43" s="10" t="s">
        <v>329</v>
      </c>
      <c r="H43" s="9">
        <v>1</v>
      </c>
      <c r="I43" s="10" t="s">
        <v>77</v>
      </c>
      <c r="J43" s="9">
        <v>2</v>
      </c>
      <c r="K43" s="144"/>
      <c r="L43" s="9" t="s">
        <v>329</v>
      </c>
      <c r="M43" s="9">
        <v>2</v>
      </c>
      <c r="N43" s="10">
        <v>145173</v>
      </c>
      <c r="O43" s="9">
        <v>4</v>
      </c>
      <c r="P43" s="12"/>
      <c r="Q43" s="144"/>
      <c r="R43" s="12" t="e">
        <f>SUM(#REF!+P43+#REF!)</f>
        <v>#REF!</v>
      </c>
      <c r="S43" s="144"/>
      <c r="T43" s="10">
        <v>142900</v>
      </c>
      <c r="U43" s="9" t="s">
        <v>19</v>
      </c>
      <c r="V43" s="9">
        <v>2</v>
      </c>
      <c r="W43" s="10">
        <v>145121</v>
      </c>
      <c r="X43" s="9">
        <v>3</v>
      </c>
      <c r="Y43" s="103"/>
      <c r="Z43" s="9" t="s">
        <v>19</v>
      </c>
      <c r="AA43" s="9">
        <v>2</v>
      </c>
      <c r="AB43" s="10">
        <v>149023</v>
      </c>
      <c r="AC43" s="9">
        <v>2</v>
      </c>
      <c r="AD43" s="144"/>
      <c r="AE43" s="103"/>
      <c r="AF43" s="26"/>
      <c r="AG43" s="9"/>
      <c r="AH43" s="9"/>
      <c r="AI43" s="9"/>
      <c r="AJ43" s="10"/>
      <c r="AK43" s="9"/>
      <c r="AL43" s="12"/>
      <c r="AM43" s="26"/>
      <c r="AN43" s="57" t="e">
        <f>SUM(AC43+#REF!+R43)</f>
        <v>#REF!</v>
      </c>
      <c r="AO43" s="57"/>
      <c r="AP43" s="26"/>
    </row>
    <row r="44" spans="1:42" s="13" customFormat="1" ht="15.75" customHeight="1">
      <c r="A44" s="114">
        <v>13</v>
      </c>
      <c r="B44" s="10" t="s">
        <v>28</v>
      </c>
      <c r="C44" s="15" t="s">
        <v>104</v>
      </c>
      <c r="D44" s="15" t="s">
        <v>76</v>
      </c>
      <c r="E44" s="144"/>
      <c r="F44" s="10">
        <v>143000</v>
      </c>
      <c r="G44" s="9" t="s">
        <v>330</v>
      </c>
      <c r="H44" s="9">
        <v>1</v>
      </c>
      <c r="I44" s="10">
        <v>145116</v>
      </c>
      <c r="J44" s="11">
        <v>3</v>
      </c>
      <c r="K44" s="144"/>
      <c r="L44" s="9" t="s">
        <v>330</v>
      </c>
      <c r="M44" s="9">
        <v>2</v>
      </c>
      <c r="N44" s="10">
        <v>146110</v>
      </c>
      <c r="O44" s="9">
        <v>1</v>
      </c>
      <c r="P44" s="12"/>
      <c r="Q44" s="144"/>
      <c r="R44" s="12" t="e">
        <f>SUM(#REF!+P44+#REF!)</f>
        <v>#REF!</v>
      </c>
      <c r="S44" s="144"/>
      <c r="T44" s="10">
        <v>143000</v>
      </c>
      <c r="U44" s="9" t="s">
        <v>19</v>
      </c>
      <c r="V44" s="9">
        <v>3</v>
      </c>
      <c r="W44" s="10">
        <v>145351</v>
      </c>
      <c r="X44" s="9">
        <v>4</v>
      </c>
      <c r="Y44" s="103"/>
      <c r="Z44" s="9" t="s">
        <v>19</v>
      </c>
      <c r="AA44" s="9">
        <v>4</v>
      </c>
      <c r="AB44" s="10">
        <v>159178</v>
      </c>
      <c r="AC44" s="9">
        <v>3</v>
      </c>
      <c r="AD44" s="144"/>
      <c r="AE44" s="103"/>
      <c r="AF44" s="26"/>
      <c r="AG44" s="9"/>
      <c r="AH44" s="9"/>
      <c r="AI44" s="9"/>
      <c r="AJ44" s="10"/>
      <c r="AK44" s="9"/>
      <c r="AL44" s="12"/>
      <c r="AM44" s="26"/>
      <c r="AN44" s="57" t="e">
        <f>SUM(AC44+#REF!+R44)</f>
        <v>#REF!</v>
      </c>
      <c r="AO44" s="57"/>
      <c r="AP44" s="26"/>
    </row>
    <row r="45" spans="1:42" s="13" customFormat="1" ht="15.75" customHeight="1">
      <c r="A45" s="114">
        <v>25</v>
      </c>
      <c r="B45" s="10" t="s">
        <v>77</v>
      </c>
      <c r="C45" s="15" t="s">
        <v>117</v>
      </c>
      <c r="D45" s="15" t="s">
        <v>118</v>
      </c>
      <c r="E45" s="144"/>
      <c r="F45" s="10">
        <v>144849</v>
      </c>
      <c r="G45" s="9" t="s">
        <v>332</v>
      </c>
      <c r="H45" s="9">
        <v>4</v>
      </c>
      <c r="I45" s="10">
        <v>144849</v>
      </c>
      <c r="J45" s="11">
        <v>2</v>
      </c>
      <c r="K45" s="144"/>
      <c r="L45" s="9" t="s">
        <v>331</v>
      </c>
      <c r="M45" s="9">
        <v>3</v>
      </c>
      <c r="N45" s="10">
        <v>146031</v>
      </c>
      <c r="O45" s="9">
        <v>3</v>
      </c>
      <c r="P45" s="12"/>
      <c r="Q45" s="144"/>
      <c r="R45" s="12" t="e">
        <f>SUM(#REF!+P45+#REF!)</f>
        <v>#REF!</v>
      </c>
      <c r="S45" s="144"/>
      <c r="T45" s="10">
        <v>144849</v>
      </c>
      <c r="U45" s="9" t="s">
        <v>328</v>
      </c>
      <c r="V45" s="9">
        <v>4</v>
      </c>
      <c r="W45" s="10">
        <v>145174</v>
      </c>
      <c r="X45" s="9">
        <v>4</v>
      </c>
      <c r="Y45" s="103"/>
      <c r="Z45" s="9" t="s">
        <v>19</v>
      </c>
      <c r="AA45" s="9">
        <v>3</v>
      </c>
      <c r="AB45" s="10">
        <v>240004</v>
      </c>
      <c r="AC45" s="9">
        <v>4</v>
      </c>
      <c r="AD45" s="144"/>
      <c r="AE45" s="103"/>
      <c r="AF45" s="26"/>
      <c r="AG45" s="9"/>
      <c r="AH45" s="9"/>
      <c r="AI45" s="9"/>
      <c r="AJ45" s="10"/>
      <c r="AK45" s="9"/>
      <c r="AL45" s="12"/>
      <c r="AM45" s="26"/>
      <c r="AN45" s="57" t="e">
        <f>SUM(AC45+#REF!+R45)</f>
        <v>#REF!</v>
      </c>
      <c r="AO45" s="57"/>
      <c r="AP45" s="26"/>
    </row>
    <row r="46" spans="1:42" s="13" customFormat="1" ht="15.75" customHeight="1">
      <c r="A46" s="114"/>
      <c r="B46" s="10"/>
      <c r="C46" s="15"/>
      <c r="D46" s="15"/>
      <c r="E46" s="144"/>
      <c r="F46" s="10"/>
      <c r="G46" s="9"/>
      <c r="H46" s="9"/>
      <c r="I46" s="10"/>
      <c r="J46" s="11"/>
      <c r="K46" s="144"/>
      <c r="L46" s="9"/>
      <c r="M46" s="9"/>
      <c r="N46" s="10"/>
      <c r="O46" s="9"/>
      <c r="P46" s="12"/>
      <c r="Q46" s="144"/>
      <c r="R46" s="12"/>
      <c r="S46" s="144"/>
      <c r="T46" s="104"/>
      <c r="U46" s="103"/>
      <c r="V46" s="103"/>
      <c r="W46" s="104"/>
      <c r="X46" s="103"/>
      <c r="Y46" s="103"/>
      <c r="Z46" s="103"/>
      <c r="AA46" s="103"/>
      <c r="AB46" s="103"/>
      <c r="AC46" s="108"/>
      <c r="AD46" s="144"/>
      <c r="AE46" s="103"/>
      <c r="AF46" s="26"/>
      <c r="AG46" s="9"/>
      <c r="AH46" s="9"/>
      <c r="AI46" s="9"/>
      <c r="AJ46" s="10"/>
      <c r="AK46" s="9"/>
      <c r="AL46" s="12"/>
      <c r="AM46" s="26"/>
      <c r="AN46" s="57"/>
      <c r="AO46" s="57"/>
      <c r="AP46" s="26"/>
    </row>
    <row r="47" spans="1:42" s="13" customFormat="1" ht="15.75" customHeight="1">
      <c r="A47" s="114">
        <v>26</v>
      </c>
      <c r="B47" s="10" t="s">
        <v>29</v>
      </c>
      <c r="C47" s="15" t="s">
        <v>119</v>
      </c>
      <c r="D47" s="15" t="s">
        <v>120</v>
      </c>
      <c r="E47" s="144"/>
      <c r="F47" s="10">
        <v>148700</v>
      </c>
      <c r="G47" s="9" t="s">
        <v>332</v>
      </c>
      <c r="H47" s="9">
        <v>3</v>
      </c>
      <c r="I47" s="10">
        <v>150376</v>
      </c>
      <c r="J47" s="11">
        <v>4</v>
      </c>
      <c r="K47" s="144"/>
      <c r="L47" s="9" t="s">
        <v>332</v>
      </c>
      <c r="M47" s="9">
        <v>2</v>
      </c>
      <c r="N47" s="10">
        <v>158879</v>
      </c>
      <c r="O47" s="9">
        <v>2</v>
      </c>
      <c r="P47" s="12"/>
      <c r="Q47" s="144"/>
      <c r="R47" s="12" t="e">
        <f>SUM(#REF!+P47+#REF!)</f>
        <v>#REF!</v>
      </c>
      <c r="S47" s="144"/>
      <c r="T47" s="10">
        <v>148700</v>
      </c>
      <c r="U47" s="9" t="s">
        <v>330</v>
      </c>
      <c r="V47" s="9">
        <v>4</v>
      </c>
      <c r="W47" s="10">
        <v>146388</v>
      </c>
      <c r="X47" s="9">
        <v>3</v>
      </c>
      <c r="Y47" s="103"/>
      <c r="Z47" s="9" t="s">
        <v>329</v>
      </c>
      <c r="AA47" s="9">
        <v>3</v>
      </c>
      <c r="AB47" s="10">
        <v>150332</v>
      </c>
      <c r="AC47" s="9">
        <v>1</v>
      </c>
      <c r="AD47" s="144"/>
      <c r="AE47" s="103"/>
      <c r="AF47" s="26"/>
      <c r="AG47" s="9"/>
      <c r="AH47" s="9"/>
      <c r="AI47" s="14"/>
      <c r="AJ47" s="10"/>
      <c r="AK47" s="9"/>
      <c r="AL47" s="12"/>
      <c r="AM47" s="26"/>
      <c r="AN47" s="57" t="e">
        <f>SUM(AC47+#REF!+R47)</f>
        <v>#REF!</v>
      </c>
      <c r="AO47" s="57"/>
      <c r="AP47" s="26"/>
    </row>
    <row r="48" spans="1:42" s="13" customFormat="1" ht="15.75" customHeight="1">
      <c r="A48" s="114">
        <v>37</v>
      </c>
      <c r="B48" s="10" t="s">
        <v>28</v>
      </c>
      <c r="C48" s="15" t="s">
        <v>50</v>
      </c>
      <c r="D48" s="15" t="s">
        <v>51</v>
      </c>
      <c r="E48" s="144"/>
      <c r="F48" s="10">
        <v>145242</v>
      </c>
      <c r="G48" s="9" t="s">
        <v>332</v>
      </c>
      <c r="H48" s="9">
        <v>2</v>
      </c>
      <c r="I48" s="10">
        <v>145242</v>
      </c>
      <c r="J48" s="11">
        <v>3</v>
      </c>
      <c r="K48" s="144"/>
      <c r="L48" s="9" t="s">
        <v>332</v>
      </c>
      <c r="M48" s="9">
        <v>1</v>
      </c>
      <c r="N48" s="10">
        <v>158552</v>
      </c>
      <c r="O48" s="11">
        <v>1</v>
      </c>
      <c r="P48" s="12"/>
      <c r="Q48" s="144"/>
      <c r="R48" s="12" t="e">
        <f>SUM(#REF!+P48+#REF!)</f>
        <v>#REF!</v>
      </c>
      <c r="S48" s="144"/>
      <c r="T48" s="10">
        <v>145242</v>
      </c>
      <c r="U48" s="9" t="s">
        <v>329</v>
      </c>
      <c r="V48" s="9">
        <v>2</v>
      </c>
      <c r="W48" s="10">
        <v>156734</v>
      </c>
      <c r="X48" s="9">
        <v>1</v>
      </c>
      <c r="Y48" s="103"/>
      <c r="Z48" s="9" t="s">
        <v>329</v>
      </c>
      <c r="AA48" s="9">
        <v>4</v>
      </c>
      <c r="AB48" s="10">
        <v>150429</v>
      </c>
      <c r="AC48" s="9">
        <v>2</v>
      </c>
      <c r="AD48" s="144"/>
      <c r="AE48" s="103"/>
      <c r="AF48" s="26"/>
      <c r="AG48" s="9"/>
      <c r="AH48" s="9"/>
      <c r="AI48" s="14"/>
      <c r="AJ48" s="10"/>
      <c r="AK48" s="9"/>
      <c r="AL48" s="12"/>
      <c r="AM48" s="26"/>
      <c r="AN48" s="12" t="e">
        <f>SUM(#REF!+AL48)</f>
        <v>#REF!</v>
      </c>
      <c r="AO48" s="57"/>
      <c r="AP48" s="26"/>
    </row>
    <row r="49" spans="1:42" s="13" customFormat="1" ht="15.75" customHeight="1">
      <c r="A49" s="114">
        <v>60</v>
      </c>
      <c r="B49" s="10" t="s">
        <v>29</v>
      </c>
      <c r="C49" s="15" t="s">
        <v>143</v>
      </c>
      <c r="D49" s="15" t="s">
        <v>299</v>
      </c>
      <c r="E49" s="144"/>
      <c r="F49" s="10">
        <v>145598</v>
      </c>
      <c r="G49" s="9" t="s">
        <v>333</v>
      </c>
      <c r="H49" s="9">
        <v>6</v>
      </c>
      <c r="I49" s="10">
        <v>145598</v>
      </c>
      <c r="J49" s="11">
        <v>1</v>
      </c>
      <c r="K49" s="144"/>
      <c r="L49" s="9" t="s">
        <v>333</v>
      </c>
      <c r="M49" s="9">
        <v>1</v>
      </c>
      <c r="N49" s="10">
        <v>151857</v>
      </c>
      <c r="O49" s="9">
        <v>1</v>
      </c>
      <c r="P49" s="12"/>
      <c r="Q49" s="144"/>
      <c r="R49" s="12" t="e">
        <f>SUM(#REF!+P49)</f>
        <v>#REF!</v>
      </c>
      <c r="S49" s="144"/>
      <c r="T49" s="10">
        <v>145598</v>
      </c>
      <c r="U49" s="9" t="s">
        <v>330</v>
      </c>
      <c r="V49" s="9">
        <v>1</v>
      </c>
      <c r="W49" s="10">
        <v>144877</v>
      </c>
      <c r="X49" s="9">
        <v>1</v>
      </c>
      <c r="Y49" s="103"/>
      <c r="Z49" s="9" t="s">
        <v>329</v>
      </c>
      <c r="AA49" s="9">
        <v>1</v>
      </c>
      <c r="AB49" s="10">
        <v>150623</v>
      </c>
      <c r="AC49" s="9">
        <v>3</v>
      </c>
      <c r="AD49" s="144"/>
      <c r="AE49" s="103"/>
      <c r="AF49" s="26"/>
      <c r="AG49" s="9"/>
      <c r="AH49" s="9"/>
      <c r="AI49" s="14"/>
      <c r="AJ49" s="10"/>
      <c r="AK49" s="9"/>
      <c r="AL49" s="12"/>
      <c r="AM49" s="26"/>
      <c r="AN49" s="12" t="e">
        <f>SUM(#REF!+AL49)</f>
        <v>#REF!</v>
      </c>
      <c r="AO49" s="57"/>
      <c r="AP49" s="26"/>
    </row>
    <row r="50" spans="1:42" s="13" customFormat="1" ht="15.75" customHeight="1">
      <c r="A50" s="114">
        <v>59</v>
      </c>
      <c r="B50" s="10" t="s">
        <v>29</v>
      </c>
      <c r="C50" s="15" t="s">
        <v>259</v>
      </c>
      <c r="D50" s="15" t="s">
        <v>260</v>
      </c>
      <c r="E50" s="144"/>
      <c r="F50" s="10">
        <v>147700</v>
      </c>
      <c r="G50" s="9" t="s">
        <v>331</v>
      </c>
      <c r="H50" s="9">
        <v>3</v>
      </c>
      <c r="I50" s="10">
        <v>150014</v>
      </c>
      <c r="J50" s="11">
        <v>2</v>
      </c>
      <c r="K50" s="144"/>
      <c r="L50" s="9" t="s">
        <v>331</v>
      </c>
      <c r="M50" s="9">
        <v>4</v>
      </c>
      <c r="N50" s="10">
        <v>151098</v>
      </c>
      <c r="O50" s="9">
        <v>4</v>
      </c>
      <c r="P50" s="12"/>
      <c r="Q50" s="144"/>
      <c r="R50" s="12" t="e">
        <f>SUM(#REF!+P50)</f>
        <v>#REF!</v>
      </c>
      <c r="S50" s="144"/>
      <c r="T50" s="10">
        <v>147700</v>
      </c>
      <c r="U50" s="9" t="s">
        <v>329</v>
      </c>
      <c r="V50" s="9">
        <v>4</v>
      </c>
      <c r="W50" s="10">
        <v>156924</v>
      </c>
      <c r="X50" s="9">
        <v>2</v>
      </c>
      <c r="Y50" s="103"/>
      <c r="Z50" s="9" t="s">
        <v>329</v>
      </c>
      <c r="AA50" s="9">
        <v>5</v>
      </c>
      <c r="AB50" s="10">
        <v>150626</v>
      </c>
      <c r="AC50" s="9">
        <v>4</v>
      </c>
      <c r="AD50" s="144"/>
      <c r="AE50" s="103"/>
      <c r="AF50" s="26"/>
      <c r="AG50" s="9"/>
      <c r="AH50" s="9"/>
      <c r="AI50" s="14"/>
      <c r="AJ50" s="10"/>
      <c r="AK50" s="9"/>
      <c r="AL50" s="12"/>
      <c r="AM50" s="26"/>
      <c r="AN50" s="12" t="e">
        <f>SUM(#REF!+AL50)</f>
        <v>#REF!</v>
      </c>
      <c r="AO50" s="57"/>
      <c r="AP50" s="26"/>
    </row>
    <row r="51" spans="1:42" s="13" customFormat="1" ht="15.75" customHeight="1">
      <c r="A51" s="114">
        <v>33</v>
      </c>
      <c r="B51" s="10" t="s">
        <v>34</v>
      </c>
      <c r="C51" s="15" t="s">
        <v>128</v>
      </c>
      <c r="D51" s="15" t="s">
        <v>129</v>
      </c>
      <c r="E51" s="144"/>
      <c r="F51" s="10">
        <v>146355</v>
      </c>
      <c r="G51" s="9" t="s">
        <v>329</v>
      </c>
      <c r="H51" s="9">
        <v>4</v>
      </c>
      <c r="I51" s="10" t="s">
        <v>77</v>
      </c>
      <c r="J51" s="11">
        <v>3</v>
      </c>
      <c r="K51" s="144"/>
      <c r="L51" s="9" t="s">
        <v>330</v>
      </c>
      <c r="M51" s="9">
        <v>1</v>
      </c>
      <c r="N51" s="10">
        <v>146355</v>
      </c>
      <c r="O51" s="9">
        <v>2</v>
      </c>
      <c r="P51" s="12"/>
      <c r="Q51" s="144"/>
      <c r="R51" s="12" t="e">
        <f>SUM(#REF!+P51+#REF!)</f>
        <v>#REF!</v>
      </c>
      <c r="S51" s="144"/>
      <c r="T51" s="10">
        <v>146355</v>
      </c>
      <c r="U51" s="9" t="s">
        <v>330</v>
      </c>
      <c r="V51" s="9">
        <v>3</v>
      </c>
      <c r="W51" s="10">
        <v>145939</v>
      </c>
      <c r="X51" s="9">
        <v>2</v>
      </c>
      <c r="Y51" s="103"/>
      <c r="Z51" s="9" t="s">
        <v>329</v>
      </c>
      <c r="AA51" s="9">
        <v>2</v>
      </c>
      <c r="AB51" s="10">
        <v>150973</v>
      </c>
      <c r="AC51" s="9">
        <v>5</v>
      </c>
      <c r="AD51" s="144"/>
      <c r="AE51" s="103"/>
      <c r="AF51" s="26"/>
      <c r="AG51" s="9"/>
      <c r="AH51" s="9"/>
      <c r="AI51" s="9"/>
      <c r="AJ51" s="10"/>
      <c r="AK51" s="9"/>
      <c r="AL51" s="12"/>
      <c r="AM51" s="26"/>
      <c r="AN51" s="12" t="e">
        <f>SUM(#REF!+AL51)</f>
        <v>#REF!</v>
      </c>
      <c r="AO51" s="57"/>
      <c r="AP51" s="26"/>
    </row>
    <row r="52" spans="1:42" s="13" customFormat="1" ht="15.75" customHeight="1">
      <c r="A52" s="114"/>
      <c r="B52" s="10"/>
      <c r="C52" s="15"/>
      <c r="D52" s="15"/>
      <c r="E52" s="144"/>
      <c r="F52" s="10"/>
      <c r="G52" s="9"/>
      <c r="H52" s="9"/>
      <c r="I52" s="10"/>
      <c r="J52" s="11"/>
      <c r="K52" s="144"/>
      <c r="L52" s="9"/>
      <c r="M52" s="9"/>
      <c r="N52" s="10"/>
      <c r="O52" s="9"/>
      <c r="P52" s="12"/>
      <c r="Q52" s="144"/>
      <c r="R52" s="12"/>
      <c r="S52" s="144"/>
      <c r="T52" s="10"/>
      <c r="U52" s="9"/>
      <c r="V52" s="9"/>
      <c r="W52" s="10"/>
      <c r="X52" s="9"/>
      <c r="Y52" s="103"/>
      <c r="Z52" s="9"/>
      <c r="AA52" s="9"/>
      <c r="AB52" s="10"/>
      <c r="AC52" s="12"/>
      <c r="AD52" s="144"/>
      <c r="AE52" s="103"/>
      <c r="AF52" s="26"/>
      <c r="AG52" s="9"/>
      <c r="AH52" s="9"/>
      <c r="AI52" s="9"/>
      <c r="AJ52" s="10"/>
      <c r="AK52" s="9"/>
      <c r="AL52" s="12"/>
      <c r="AM52" s="26"/>
      <c r="AN52" s="12"/>
      <c r="AO52" s="57"/>
      <c r="AP52" s="26"/>
    </row>
    <row r="53" spans="1:42" s="13" customFormat="1" ht="15.75" customHeight="1">
      <c r="A53" s="114">
        <v>1</v>
      </c>
      <c r="B53" s="10" t="s">
        <v>34</v>
      </c>
      <c r="C53" s="15" t="s">
        <v>86</v>
      </c>
      <c r="D53" s="15" t="s">
        <v>87</v>
      </c>
      <c r="E53" s="144"/>
      <c r="F53" s="10">
        <v>153000</v>
      </c>
      <c r="G53" s="9" t="s">
        <v>333</v>
      </c>
      <c r="H53" s="9">
        <v>1</v>
      </c>
      <c r="I53" s="10">
        <v>216858</v>
      </c>
      <c r="J53" s="11">
        <v>5</v>
      </c>
      <c r="K53" s="144"/>
      <c r="L53" s="9" t="s">
        <v>333</v>
      </c>
      <c r="M53" s="9">
        <v>5</v>
      </c>
      <c r="N53" s="10">
        <v>155933</v>
      </c>
      <c r="O53" s="9">
        <v>2</v>
      </c>
      <c r="P53" s="12"/>
      <c r="Q53" s="144"/>
      <c r="R53" s="12" t="e">
        <f>SUM(#REF!+P53+#REF!)</f>
        <v>#REF!</v>
      </c>
      <c r="S53" s="144"/>
      <c r="T53" s="10">
        <v>153000</v>
      </c>
      <c r="U53" s="9" t="s">
        <v>329</v>
      </c>
      <c r="V53" s="9">
        <v>5</v>
      </c>
      <c r="W53" s="10">
        <v>158531</v>
      </c>
      <c r="X53" s="9">
        <v>3</v>
      </c>
      <c r="Y53" s="103"/>
      <c r="Z53" s="9" t="s">
        <v>330</v>
      </c>
      <c r="AA53" s="9">
        <v>2</v>
      </c>
      <c r="AB53" s="10">
        <v>149413</v>
      </c>
      <c r="AC53" s="9">
        <v>1</v>
      </c>
      <c r="AD53" s="144"/>
      <c r="AE53" s="103"/>
      <c r="AF53" s="26"/>
      <c r="AG53" s="9"/>
      <c r="AH53" s="9"/>
      <c r="AI53" s="9"/>
      <c r="AJ53" s="10"/>
      <c r="AK53" s="9"/>
      <c r="AL53" s="12"/>
      <c r="AM53" s="26"/>
      <c r="AN53" s="12" t="e">
        <f>SUM(AC53+#REF!+R53)</f>
        <v>#REF!</v>
      </c>
      <c r="AO53" s="57"/>
      <c r="AP53" s="26"/>
    </row>
    <row r="54" spans="1:42" s="13" customFormat="1" ht="15.75" customHeight="1">
      <c r="A54" s="114">
        <v>6</v>
      </c>
      <c r="B54" s="10" t="s">
        <v>28</v>
      </c>
      <c r="C54" s="15" t="s">
        <v>93</v>
      </c>
      <c r="D54" s="15" t="s">
        <v>94</v>
      </c>
      <c r="E54" s="144"/>
      <c r="F54" s="10">
        <v>151416</v>
      </c>
      <c r="G54" s="9" t="s">
        <v>333</v>
      </c>
      <c r="H54" s="9">
        <v>4</v>
      </c>
      <c r="I54" s="10">
        <v>151416</v>
      </c>
      <c r="J54" s="11">
        <v>2</v>
      </c>
      <c r="K54" s="144"/>
      <c r="L54" s="9" t="s">
        <v>333</v>
      </c>
      <c r="M54" s="9">
        <v>2</v>
      </c>
      <c r="N54" s="10">
        <v>155993</v>
      </c>
      <c r="O54" s="9">
        <v>3</v>
      </c>
      <c r="P54" s="12"/>
      <c r="Q54" s="144"/>
      <c r="R54" s="12" t="e">
        <f>SUM(#REF!+P54+#REF!)</f>
        <v>#REF!</v>
      </c>
      <c r="S54" s="144"/>
      <c r="T54" s="10">
        <v>151416</v>
      </c>
      <c r="U54" s="9" t="s">
        <v>330</v>
      </c>
      <c r="V54" s="9">
        <v>2</v>
      </c>
      <c r="W54" s="10">
        <v>147325</v>
      </c>
      <c r="X54" s="9">
        <v>4</v>
      </c>
      <c r="Y54" s="103"/>
      <c r="Z54" s="9" t="s">
        <v>330</v>
      </c>
      <c r="AA54" s="9">
        <v>1</v>
      </c>
      <c r="AB54" s="10">
        <v>149694</v>
      </c>
      <c r="AC54" s="9">
        <v>2</v>
      </c>
      <c r="AD54" s="144"/>
      <c r="AE54" s="103"/>
      <c r="AF54" s="26"/>
      <c r="AG54" s="9"/>
      <c r="AH54" s="9"/>
      <c r="AI54" s="14"/>
      <c r="AJ54" s="10"/>
      <c r="AK54" s="9"/>
      <c r="AL54" s="12"/>
      <c r="AM54" s="26"/>
      <c r="AN54" s="12" t="e">
        <f>SUM(AC54+#REF!+R54)</f>
        <v>#REF!</v>
      </c>
      <c r="AO54" s="57"/>
      <c r="AP54" s="26"/>
    </row>
    <row r="55" spans="1:42" s="13" customFormat="1" ht="15.75" customHeight="1">
      <c r="A55" s="114">
        <v>61</v>
      </c>
      <c r="B55" s="10" t="s">
        <v>36</v>
      </c>
      <c r="C55" s="15" t="s">
        <v>316</v>
      </c>
      <c r="D55" s="15" t="s">
        <v>89</v>
      </c>
      <c r="E55" s="144"/>
      <c r="F55" s="10">
        <v>146920</v>
      </c>
      <c r="G55" s="9" t="s">
        <v>331</v>
      </c>
      <c r="H55" s="9">
        <v>2</v>
      </c>
      <c r="I55" s="10">
        <v>151303</v>
      </c>
      <c r="J55" s="11">
        <v>3</v>
      </c>
      <c r="K55" s="144"/>
      <c r="L55" s="9" t="s">
        <v>332</v>
      </c>
      <c r="M55" s="9">
        <v>3</v>
      </c>
      <c r="N55" s="10">
        <v>201778</v>
      </c>
      <c r="O55" s="9">
        <v>3</v>
      </c>
      <c r="P55" s="12"/>
      <c r="Q55" s="144"/>
      <c r="R55" s="12" t="e">
        <f>SUM(#REF!+P55)</f>
        <v>#REF!</v>
      </c>
      <c r="S55" s="144"/>
      <c r="T55" s="10">
        <v>146920</v>
      </c>
      <c r="U55" s="9" t="s">
        <v>329</v>
      </c>
      <c r="V55" s="9">
        <v>3</v>
      </c>
      <c r="W55" s="10">
        <v>159127</v>
      </c>
      <c r="X55" s="9">
        <v>4</v>
      </c>
      <c r="Y55" s="103"/>
      <c r="Z55" s="9" t="s">
        <v>330</v>
      </c>
      <c r="AA55" s="9">
        <v>3</v>
      </c>
      <c r="AB55" s="10">
        <v>151390</v>
      </c>
      <c r="AC55" s="9">
        <v>3</v>
      </c>
      <c r="AD55" s="144"/>
      <c r="AE55" s="103"/>
      <c r="AF55" s="26"/>
      <c r="AG55" s="9"/>
      <c r="AH55" s="9"/>
      <c r="AI55" s="14"/>
      <c r="AJ55" s="10"/>
      <c r="AK55" s="9"/>
      <c r="AL55" s="12"/>
      <c r="AM55" s="26"/>
      <c r="AN55" s="12" t="e">
        <f>SUM(#REF!+AL55)</f>
        <v>#REF!</v>
      </c>
      <c r="AO55" s="57"/>
      <c r="AP55" s="26"/>
    </row>
    <row r="56" spans="1:42" s="13" customFormat="1" ht="15.75" customHeight="1">
      <c r="A56" s="114">
        <v>16</v>
      </c>
      <c r="B56" s="10" t="s">
        <v>67</v>
      </c>
      <c r="C56" s="15" t="s">
        <v>106</v>
      </c>
      <c r="D56" s="15" t="s">
        <v>38</v>
      </c>
      <c r="E56" s="144"/>
      <c r="F56" s="10">
        <v>151812</v>
      </c>
      <c r="G56" s="9" t="s">
        <v>333</v>
      </c>
      <c r="H56" s="9">
        <v>2</v>
      </c>
      <c r="I56" s="10">
        <v>151812</v>
      </c>
      <c r="J56" s="11">
        <v>3</v>
      </c>
      <c r="K56" s="144"/>
      <c r="L56" s="9" t="s">
        <v>333</v>
      </c>
      <c r="M56" s="9">
        <v>3</v>
      </c>
      <c r="N56" s="10">
        <v>157984</v>
      </c>
      <c r="O56" s="9">
        <v>4</v>
      </c>
      <c r="P56" s="12"/>
      <c r="Q56" s="144"/>
      <c r="R56" s="12" t="e">
        <f>SUM(#REF!+P56+#REF!)</f>
        <v>#REF!</v>
      </c>
      <c r="S56" s="144"/>
      <c r="T56" s="10">
        <v>151812</v>
      </c>
      <c r="U56" s="9" t="s">
        <v>329</v>
      </c>
      <c r="V56" s="9">
        <v>1</v>
      </c>
      <c r="W56" s="10">
        <v>201563</v>
      </c>
      <c r="X56" s="9">
        <v>5</v>
      </c>
      <c r="Y56" s="103"/>
      <c r="Z56" s="9" t="s">
        <v>330</v>
      </c>
      <c r="AA56" s="9">
        <v>4</v>
      </c>
      <c r="AB56" s="10">
        <v>152826</v>
      </c>
      <c r="AC56" s="9">
        <v>4</v>
      </c>
      <c r="AD56" s="144"/>
      <c r="AE56" s="103"/>
      <c r="AF56" s="26"/>
      <c r="AG56" s="9"/>
      <c r="AH56" s="9"/>
      <c r="AI56" s="9"/>
      <c r="AJ56" s="10"/>
      <c r="AK56" s="9"/>
      <c r="AL56" s="12"/>
      <c r="AM56" s="26"/>
      <c r="AN56" s="12" t="e">
        <f>SUM(AC56+#REF!+R56)</f>
        <v>#REF!</v>
      </c>
      <c r="AO56" s="57"/>
      <c r="AP56" s="26"/>
    </row>
    <row r="57" spans="1:42" s="13" customFormat="1" ht="15.75" customHeight="1">
      <c r="A57" s="114">
        <v>23</v>
      </c>
      <c r="B57" s="10" t="s">
        <v>28</v>
      </c>
      <c r="C57" s="15" t="s">
        <v>113</v>
      </c>
      <c r="D57" s="15" t="s">
        <v>114</v>
      </c>
      <c r="E57" s="144"/>
      <c r="F57" s="10">
        <v>200977</v>
      </c>
      <c r="G57" s="9" t="s">
        <v>333</v>
      </c>
      <c r="H57" s="9">
        <v>5</v>
      </c>
      <c r="I57" s="10">
        <v>203748</v>
      </c>
      <c r="J57" s="11">
        <v>4</v>
      </c>
      <c r="K57" s="144"/>
      <c r="L57" s="9" t="s">
        <v>333</v>
      </c>
      <c r="M57" s="9">
        <v>4</v>
      </c>
      <c r="N57" s="10">
        <v>200977</v>
      </c>
      <c r="O57" s="11">
        <v>5</v>
      </c>
      <c r="P57" s="12"/>
      <c r="Q57" s="144"/>
      <c r="R57" s="12" t="e">
        <f>SUM(#REF!+P57+#REF!)</f>
        <v>#REF!</v>
      </c>
      <c r="S57" s="144"/>
      <c r="T57" s="10">
        <v>200977</v>
      </c>
      <c r="U57" s="9" t="s">
        <v>330</v>
      </c>
      <c r="V57" s="9">
        <v>5</v>
      </c>
      <c r="W57" s="10">
        <v>207186</v>
      </c>
      <c r="X57" s="9">
        <v>5</v>
      </c>
      <c r="Y57" s="103"/>
      <c r="Z57" s="9" t="s">
        <v>330</v>
      </c>
      <c r="AA57" s="9">
        <v>5</v>
      </c>
      <c r="AB57" s="10">
        <v>232510</v>
      </c>
      <c r="AC57" s="9">
        <v>5</v>
      </c>
      <c r="AD57" s="144"/>
      <c r="AE57" s="103"/>
      <c r="AF57" s="26"/>
      <c r="AG57" s="9"/>
      <c r="AH57" s="9"/>
      <c r="AI57" s="9"/>
      <c r="AJ57" s="10"/>
      <c r="AK57" s="9"/>
      <c r="AL57" s="12"/>
      <c r="AM57" s="26"/>
      <c r="AN57" s="12" t="e">
        <f>SUM(AC57+#REF!+R57)</f>
        <v>#REF!</v>
      </c>
      <c r="AO57" s="57"/>
      <c r="AP57" s="26"/>
    </row>
    <row r="58" spans="1:42" s="13" customFormat="1" ht="15.75" customHeight="1">
      <c r="A58" s="114"/>
      <c r="B58" s="10"/>
      <c r="C58" s="15"/>
      <c r="D58" s="15"/>
      <c r="E58" s="144"/>
      <c r="F58" s="10"/>
      <c r="G58" s="9"/>
      <c r="H58" s="9"/>
      <c r="I58" s="10"/>
      <c r="J58" s="11"/>
      <c r="K58" s="144"/>
      <c r="L58" s="9"/>
      <c r="M58" s="9"/>
      <c r="N58" s="10"/>
      <c r="O58" s="9"/>
      <c r="P58" s="12"/>
      <c r="Q58" s="144"/>
      <c r="R58" s="12"/>
      <c r="S58" s="144"/>
      <c r="T58" s="104"/>
      <c r="U58" s="103"/>
      <c r="V58" s="103"/>
      <c r="W58" s="103"/>
      <c r="X58" s="108"/>
      <c r="Y58" s="103"/>
      <c r="Z58" s="103"/>
      <c r="AA58" s="103"/>
      <c r="AB58" s="103"/>
      <c r="AC58" s="108"/>
      <c r="AD58" s="144"/>
      <c r="AE58" s="103"/>
      <c r="AF58" s="26"/>
      <c r="AG58" s="9"/>
      <c r="AH58" s="9"/>
      <c r="AI58" s="14"/>
      <c r="AJ58" s="10"/>
      <c r="AK58" s="9"/>
      <c r="AL58" s="12"/>
      <c r="AM58" s="26"/>
      <c r="AN58" s="12"/>
      <c r="AO58" s="57"/>
      <c r="AP58" s="26"/>
    </row>
    <row r="59" spans="1:42" s="13" customFormat="1" ht="15.75" customHeight="1">
      <c r="A59" s="114"/>
      <c r="B59" s="10"/>
      <c r="C59" s="15"/>
      <c r="D59" s="15"/>
      <c r="E59" s="144"/>
      <c r="F59" s="10"/>
      <c r="G59" s="9"/>
      <c r="H59" s="9"/>
      <c r="I59" s="10"/>
      <c r="J59" s="11"/>
      <c r="K59" s="144"/>
      <c r="L59" s="9"/>
      <c r="M59" s="9"/>
      <c r="N59" s="10"/>
      <c r="O59" s="9"/>
      <c r="P59" s="12"/>
      <c r="Q59" s="144"/>
      <c r="R59" s="12"/>
      <c r="S59" s="144"/>
      <c r="T59" s="10"/>
      <c r="U59" s="9"/>
      <c r="V59" s="9"/>
      <c r="W59" s="11"/>
      <c r="X59" s="12"/>
      <c r="Y59" s="103"/>
      <c r="Z59" s="9"/>
      <c r="AA59" s="9"/>
      <c r="AB59" s="10"/>
      <c r="AC59" s="12"/>
      <c r="AD59" s="144"/>
      <c r="AE59" s="103"/>
      <c r="AF59" s="26"/>
      <c r="AG59" s="30"/>
      <c r="AH59" s="30"/>
      <c r="AI59" s="30"/>
      <c r="AJ59" s="32"/>
      <c r="AK59" s="30"/>
      <c r="AL59" s="57"/>
      <c r="AM59" s="26"/>
      <c r="AN59" s="57"/>
      <c r="AO59" s="57"/>
      <c r="AP59" s="26"/>
    </row>
    <row r="60" spans="1:42" s="13" customFormat="1" ht="15.75" customHeight="1">
      <c r="A60" s="114">
        <v>58</v>
      </c>
      <c r="B60" s="10" t="s">
        <v>262</v>
      </c>
      <c r="C60" s="15" t="s">
        <v>257</v>
      </c>
      <c r="D60" s="15" t="s">
        <v>258</v>
      </c>
      <c r="E60" s="144"/>
      <c r="F60" s="10">
        <v>134219</v>
      </c>
      <c r="G60" s="9" t="s">
        <v>326</v>
      </c>
      <c r="H60" s="9">
        <v>3</v>
      </c>
      <c r="I60" s="10">
        <v>137218</v>
      </c>
      <c r="J60" s="11">
        <v>3</v>
      </c>
      <c r="K60" s="144"/>
      <c r="L60" s="9" t="s">
        <v>326</v>
      </c>
      <c r="M60" s="9">
        <v>2</v>
      </c>
      <c r="N60" s="10">
        <v>144358</v>
      </c>
      <c r="O60" s="9">
        <v>2</v>
      </c>
      <c r="P60" s="12"/>
      <c r="Q60" s="144"/>
      <c r="R60" s="12" t="e">
        <f>SUM(#REF!+P60)</f>
        <v>#REF!</v>
      </c>
      <c r="S60" s="144"/>
      <c r="T60" s="10">
        <v>134219</v>
      </c>
      <c r="U60" s="9" t="s">
        <v>323</v>
      </c>
      <c r="V60" s="9">
        <v>3</v>
      </c>
      <c r="W60" s="11"/>
      <c r="X60" s="12"/>
      <c r="Y60" s="103"/>
      <c r="Z60" s="9"/>
      <c r="AA60" s="9"/>
      <c r="AB60" s="10"/>
      <c r="AC60" s="12"/>
      <c r="AD60" s="144"/>
      <c r="AE60" s="103"/>
      <c r="AF60" s="26"/>
      <c r="AG60" s="30"/>
      <c r="AH60" s="30"/>
      <c r="AI60" s="69"/>
      <c r="AJ60" s="32"/>
      <c r="AK60" s="30"/>
      <c r="AL60" s="57"/>
      <c r="AM60" s="26"/>
      <c r="AN60" s="57" t="e">
        <f>SUM(#REF!+AL60)</f>
        <v>#REF!</v>
      </c>
      <c r="AO60" s="57"/>
      <c r="AP60" s="26"/>
    </row>
    <row r="61" spans="1:42" s="13" customFormat="1" ht="15.75" customHeight="1">
      <c r="A61" s="114">
        <v>57</v>
      </c>
      <c r="B61" s="10" t="s">
        <v>262</v>
      </c>
      <c r="C61" s="15" t="s">
        <v>255</v>
      </c>
      <c r="D61" s="15" t="s">
        <v>256</v>
      </c>
      <c r="E61" s="144"/>
      <c r="F61" s="10">
        <v>134732</v>
      </c>
      <c r="G61" s="9" t="s">
        <v>325</v>
      </c>
      <c r="H61" s="9">
        <v>4</v>
      </c>
      <c r="I61" s="10">
        <v>137223</v>
      </c>
      <c r="J61" s="11">
        <v>4</v>
      </c>
      <c r="K61" s="144"/>
      <c r="L61" s="9" t="s">
        <v>326</v>
      </c>
      <c r="M61" s="9">
        <v>3</v>
      </c>
      <c r="N61" s="10">
        <v>145599</v>
      </c>
      <c r="O61" s="9">
        <v>3</v>
      </c>
      <c r="P61" s="12"/>
      <c r="Q61" s="144"/>
      <c r="R61" s="12" t="e">
        <f>SUM(#REF!+P61)</f>
        <v>#REF!</v>
      </c>
      <c r="S61" s="144"/>
      <c r="T61" s="10">
        <v>134732</v>
      </c>
      <c r="U61" s="9" t="s">
        <v>325</v>
      </c>
      <c r="V61" s="9"/>
      <c r="W61" s="11"/>
      <c r="X61" s="12"/>
      <c r="Y61" s="103"/>
      <c r="Z61" s="9"/>
      <c r="AA61" s="9"/>
      <c r="AB61" s="10"/>
      <c r="AC61" s="12"/>
      <c r="AD61" s="144"/>
      <c r="AE61" s="103"/>
      <c r="AF61" s="26"/>
      <c r="AG61" s="30"/>
      <c r="AH61" s="30"/>
      <c r="AI61" s="69"/>
      <c r="AJ61" s="32"/>
      <c r="AK61" s="30"/>
      <c r="AL61" s="57"/>
      <c r="AM61" s="26"/>
      <c r="AN61" s="57" t="e">
        <f>SUM(#REF!+AL61)</f>
        <v>#REF!</v>
      </c>
      <c r="AO61" s="57"/>
      <c r="AP61" s="26"/>
    </row>
    <row r="62" spans="1:42" s="13" customFormat="1" ht="15.75" customHeight="1">
      <c r="A62" s="114">
        <v>21</v>
      </c>
      <c r="B62" s="10" t="s">
        <v>29</v>
      </c>
      <c r="C62" s="15" t="s">
        <v>42</v>
      </c>
      <c r="D62" s="15" t="s">
        <v>43</v>
      </c>
      <c r="E62" s="144"/>
      <c r="F62" s="10">
        <v>130566</v>
      </c>
      <c r="G62" s="9" t="s">
        <v>324</v>
      </c>
      <c r="H62" s="9">
        <v>2</v>
      </c>
      <c r="I62" s="10"/>
      <c r="J62" s="11"/>
      <c r="K62" s="144"/>
      <c r="L62" s="9"/>
      <c r="M62" s="9"/>
      <c r="N62" s="10"/>
      <c r="O62" s="11"/>
      <c r="P62" s="12"/>
      <c r="Q62" s="144"/>
      <c r="R62" s="12" t="e">
        <f>SUM(#REF!+P62+#REF!)</f>
        <v>#REF!</v>
      </c>
      <c r="S62" s="144"/>
      <c r="T62" s="10">
        <v>130566</v>
      </c>
      <c r="U62" s="14" t="s">
        <v>324</v>
      </c>
      <c r="V62" s="9">
        <v>3</v>
      </c>
      <c r="W62" s="11"/>
      <c r="X62" s="12"/>
      <c r="Y62" s="103"/>
      <c r="Z62" s="9"/>
      <c r="AA62" s="9"/>
      <c r="AB62" s="10"/>
      <c r="AC62" s="12"/>
      <c r="AD62" s="144"/>
      <c r="AE62" s="103"/>
      <c r="AF62" s="26"/>
      <c r="AG62" s="30"/>
      <c r="AH62" s="30"/>
      <c r="AI62" s="69"/>
      <c r="AJ62" s="32"/>
      <c r="AK62" s="30"/>
      <c r="AL62" s="57"/>
      <c r="AM62" s="26"/>
      <c r="AN62" s="57" t="e">
        <f>SUM(AC62+#REF!+R62)</f>
        <v>#REF!</v>
      </c>
      <c r="AO62" s="57"/>
      <c r="AP62" s="26"/>
    </row>
    <row r="63" spans="1:42" s="13" customFormat="1" ht="15.75" customHeight="1">
      <c r="A63" s="114">
        <v>8</v>
      </c>
      <c r="B63" s="112" t="s">
        <v>36</v>
      </c>
      <c r="C63" s="15" t="s">
        <v>37</v>
      </c>
      <c r="D63" s="15" t="s">
        <v>30</v>
      </c>
      <c r="E63" s="26"/>
      <c r="F63" s="32">
        <v>135700</v>
      </c>
      <c r="G63" s="30" t="s">
        <v>12</v>
      </c>
      <c r="H63" s="30">
        <v>1</v>
      </c>
      <c r="I63" s="32">
        <v>144682</v>
      </c>
      <c r="J63" s="56">
        <v>3</v>
      </c>
      <c r="K63" s="26"/>
      <c r="L63" s="30" t="s">
        <v>12</v>
      </c>
      <c r="M63" s="30">
        <v>2</v>
      </c>
      <c r="N63" s="32">
        <v>139053</v>
      </c>
      <c r="O63" s="30">
        <v>2</v>
      </c>
      <c r="P63" s="57"/>
      <c r="Q63" s="26"/>
      <c r="R63" s="57" t="e">
        <f>SUM(#REF!+P63+#REF!)</f>
        <v>#REF!</v>
      </c>
      <c r="S63" s="26"/>
      <c r="T63" s="32">
        <v>135700</v>
      </c>
      <c r="U63" s="30"/>
      <c r="V63" s="32"/>
      <c r="W63" s="56"/>
      <c r="X63" s="26"/>
      <c r="Y63" s="110"/>
      <c r="Z63" s="30"/>
      <c r="AA63" s="32"/>
      <c r="AB63" s="10"/>
      <c r="AC63" s="57"/>
      <c r="AD63" s="26"/>
      <c r="AE63" s="110"/>
      <c r="AF63" s="26"/>
      <c r="AG63" s="30"/>
      <c r="AH63" s="30"/>
      <c r="AI63" s="30"/>
      <c r="AJ63" s="32"/>
      <c r="AK63" s="30"/>
      <c r="AL63" s="57"/>
      <c r="AM63" s="26"/>
      <c r="AN63" s="57" t="e">
        <f>SUM(AC63+#REF!+R63)</f>
        <v>#REF!</v>
      </c>
      <c r="AO63" s="57"/>
      <c r="AP63" s="26"/>
    </row>
    <row r="64" spans="1:43" s="13" customFormat="1" ht="15.75" customHeight="1">
      <c r="A64" s="114">
        <v>46</v>
      </c>
      <c r="B64" s="112" t="s">
        <v>261</v>
      </c>
      <c r="C64" s="15" t="s">
        <v>234</v>
      </c>
      <c r="D64" s="15" t="s">
        <v>235</v>
      </c>
      <c r="E64" s="26"/>
      <c r="F64" s="109">
        <v>131400</v>
      </c>
      <c r="G64" s="30" t="s">
        <v>323</v>
      </c>
      <c r="H64" s="30">
        <v>2</v>
      </c>
      <c r="I64" s="32">
        <v>131582</v>
      </c>
      <c r="J64" s="56">
        <v>2</v>
      </c>
      <c r="K64" s="26"/>
      <c r="L64" s="30" t="s">
        <v>323</v>
      </c>
      <c r="M64" s="30">
        <v>4</v>
      </c>
      <c r="N64" s="32">
        <v>131651</v>
      </c>
      <c r="O64" s="30">
        <v>4</v>
      </c>
      <c r="P64" s="57"/>
      <c r="Q64" s="26"/>
      <c r="R64" s="57" t="e">
        <f>SUM(#REF!+P64)</f>
        <v>#REF!</v>
      </c>
      <c r="S64" s="26"/>
      <c r="T64" s="109">
        <v>131400</v>
      </c>
      <c r="U64" s="110"/>
      <c r="V64" s="110"/>
      <c r="W64" s="109"/>
      <c r="X64" s="110"/>
      <c r="Y64" s="106"/>
      <c r="Z64" s="110"/>
      <c r="AA64" s="110"/>
      <c r="AB64" s="104"/>
      <c r="AC64" s="110"/>
      <c r="AD64" s="111"/>
      <c r="AE64" s="106"/>
      <c r="AF64" s="57" t="e">
        <f>SUM(R64+#REF!)</f>
        <v>#REF!</v>
      </c>
      <c r="AG64" s="26"/>
      <c r="AH64" s="30"/>
      <c r="AI64" s="30"/>
      <c r="AJ64" s="30"/>
      <c r="AK64" s="32"/>
      <c r="AL64" s="30"/>
      <c r="AM64" s="57"/>
      <c r="AN64" s="26"/>
      <c r="AO64" s="57" t="e">
        <f>SUM(AF64+AM64)</f>
        <v>#REF!</v>
      </c>
      <c r="AP64" s="57"/>
      <c r="AQ64" s="26"/>
    </row>
    <row r="65" spans="1:43" s="13" customFormat="1" ht="15.75" customHeight="1">
      <c r="A65" s="114">
        <v>48</v>
      </c>
      <c r="B65" s="112" t="s">
        <v>261</v>
      </c>
      <c r="C65" s="15" t="s">
        <v>238</v>
      </c>
      <c r="D65" s="15" t="s">
        <v>239</v>
      </c>
      <c r="E65" s="26"/>
      <c r="F65" s="32">
        <v>133300</v>
      </c>
      <c r="G65" s="30" t="s">
        <v>323</v>
      </c>
      <c r="H65" s="30">
        <v>4</v>
      </c>
      <c r="I65" s="32">
        <v>131662</v>
      </c>
      <c r="J65" s="56">
        <v>3</v>
      </c>
      <c r="K65" s="26"/>
      <c r="L65" s="30" t="s">
        <v>324</v>
      </c>
      <c r="M65" s="30">
        <v>1</v>
      </c>
      <c r="N65" s="32">
        <v>136194</v>
      </c>
      <c r="O65" s="30">
        <v>1</v>
      </c>
      <c r="P65" s="57"/>
      <c r="Q65" s="26"/>
      <c r="R65" s="57" t="e">
        <f>SUM(#REF!+P65)</f>
        <v>#REF!</v>
      </c>
      <c r="S65" s="26"/>
      <c r="T65" s="32">
        <v>133300</v>
      </c>
      <c r="U65" s="110"/>
      <c r="V65" s="110"/>
      <c r="W65" s="109"/>
      <c r="X65" s="110"/>
      <c r="Y65" s="106"/>
      <c r="Z65" s="110"/>
      <c r="AA65" s="110"/>
      <c r="AB65" s="104"/>
      <c r="AC65" s="110"/>
      <c r="AD65" s="111"/>
      <c r="AE65" s="106"/>
      <c r="AF65" s="57" t="e">
        <f>SUM(R65+#REF!)</f>
        <v>#REF!</v>
      </c>
      <c r="AG65" s="26"/>
      <c r="AH65" s="30"/>
      <c r="AI65" s="30"/>
      <c r="AJ65" s="30"/>
      <c r="AK65" s="32"/>
      <c r="AL65" s="30"/>
      <c r="AM65" s="57"/>
      <c r="AN65" s="26"/>
      <c r="AO65" s="57" t="e">
        <f aca="true" t="shared" si="0" ref="AO65:AO77">SUM(AF65+AM65)</f>
        <v>#REF!</v>
      </c>
      <c r="AP65" s="57"/>
      <c r="AQ65" s="26"/>
    </row>
    <row r="66" spans="1:43" s="13" customFormat="1" ht="15.75" customHeight="1">
      <c r="A66" s="114">
        <v>39</v>
      </c>
      <c r="B66" s="112" t="s">
        <v>31</v>
      </c>
      <c r="C66" s="15" t="s">
        <v>32</v>
      </c>
      <c r="D66" s="15" t="s">
        <v>33</v>
      </c>
      <c r="E66" s="26"/>
      <c r="F66" s="32">
        <v>134400</v>
      </c>
      <c r="G66" s="30" t="s">
        <v>326</v>
      </c>
      <c r="H66" s="30">
        <v>4</v>
      </c>
      <c r="I66" s="32">
        <v>140127</v>
      </c>
      <c r="J66" s="56">
        <v>4</v>
      </c>
      <c r="K66" s="26"/>
      <c r="L66" s="110"/>
      <c r="M66" s="110" t="s">
        <v>373</v>
      </c>
      <c r="N66" s="109"/>
      <c r="O66" s="110"/>
      <c r="P66" s="57"/>
      <c r="Q66" s="26"/>
      <c r="R66" s="57" t="e">
        <f>SUM(#REF!+P66)</f>
        <v>#REF!</v>
      </c>
      <c r="S66" s="26"/>
      <c r="T66" s="32">
        <v>134400</v>
      </c>
      <c r="U66" s="30"/>
      <c r="V66" s="30"/>
      <c r="W66" s="32"/>
      <c r="X66" s="56"/>
      <c r="Y66" s="106"/>
      <c r="Z66" s="30"/>
      <c r="AA66" s="30"/>
      <c r="AB66" s="10"/>
      <c r="AC66" s="56"/>
      <c r="AD66" s="57"/>
      <c r="AE66" s="106"/>
      <c r="AF66" s="57" t="e">
        <f>SUM(R66+#REF!)</f>
        <v>#REF!</v>
      </c>
      <c r="AG66" s="26"/>
      <c r="AH66" s="30"/>
      <c r="AI66" s="30"/>
      <c r="AJ66" s="30"/>
      <c r="AK66" s="32"/>
      <c r="AL66" s="30"/>
      <c r="AM66" s="57"/>
      <c r="AN66" s="26"/>
      <c r="AO66" s="57" t="e">
        <f t="shared" si="0"/>
        <v>#REF!</v>
      </c>
      <c r="AP66" s="57"/>
      <c r="AQ66" s="26"/>
    </row>
    <row r="67" spans="1:43" s="13" customFormat="1" ht="15.75" customHeight="1">
      <c r="A67" s="114">
        <v>56</v>
      </c>
      <c r="B67" s="112" t="s">
        <v>262</v>
      </c>
      <c r="C67" s="15" t="s">
        <v>253</v>
      </c>
      <c r="D67" s="15" t="s">
        <v>254</v>
      </c>
      <c r="E67" s="26"/>
      <c r="F67" s="32" t="s">
        <v>77</v>
      </c>
      <c r="G67" s="9" t="s">
        <v>333</v>
      </c>
      <c r="H67" s="30">
        <v>3</v>
      </c>
      <c r="I67" s="32" t="s">
        <v>344</v>
      </c>
      <c r="J67" s="56"/>
      <c r="K67" s="26"/>
      <c r="L67" s="110"/>
      <c r="M67" s="110" t="s">
        <v>344</v>
      </c>
      <c r="N67" s="109"/>
      <c r="O67" s="110"/>
      <c r="P67" s="57"/>
      <c r="Q67" s="26"/>
      <c r="R67" s="57" t="e">
        <f>SUM(#REF!+P67)</f>
        <v>#REF!</v>
      </c>
      <c r="S67" s="26"/>
      <c r="T67" s="32" t="s">
        <v>77</v>
      </c>
      <c r="U67" s="56"/>
      <c r="V67" s="30"/>
      <c r="W67" s="32"/>
      <c r="X67" s="56"/>
      <c r="Y67" s="106"/>
      <c r="Z67" s="30"/>
      <c r="AA67" s="30"/>
      <c r="AB67" s="32"/>
      <c r="AC67" s="56"/>
      <c r="AD67" s="57"/>
      <c r="AE67" s="106"/>
      <c r="AF67" s="57" t="e">
        <f>SUM(R67+#REF!)</f>
        <v>#REF!</v>
      </c>
      <c r="AG67" s="26"/>
      <c r="AH67" s="30"/>
      <c r="AI67" s="30"/>
      <c r="AJ67" s="69"/>
      <c r="AK67" s="32"/>
      <c r="AL67" s="30"/>
      <c r="AM67" s="57"/>
      <c r="AN67" s="26"/>
      <c r="AO67" s="57" t="e">
        <f t="shared" si="0"/>
        <v>#REF!</v>
      </c>
      <c r="AP67" s="57"/>
      <c r="AQ67" s="26"/>
    </row>
    <row r="68" spans="1:43" s="13" customFormat="1" ht="15.75" customHeight="1">
      <c r="A68" s="114">
        <v>55</v>
      </c>
      <c r="B68" s="112" t="s">
        <v>262</v>
      </c>
      <c r="C68" s="15" t="s">
        <v>251</v>
      </c>
      <c r="D68" s="15" t="s">
        <v>252</v>
      </c>
      <c r="E68" s="26"/>
      <c r="F68" s="32">
        <v>131675</v>
      </c>
      <c r="G68" s="9" t="s">
        <v>323</v>
      </c>
      <c r="H68" s="30">
        <v>3</v>
      </c>
      <c r="I68" s="10">
        <v>131988</v>
      </c>
      <c r="J68" s="11">
        <v>4</v>
      </c>
      <c r="K68" s="26"/>
      <c r="L68" s="9" t="s">
        <v>324</v>
      </c>
      <c r="M68" s="30">
        <v>3</v>
      </c>
      <c r="N68" s="10">
        <v>136262</v>
      </c>
      <c r="O68" s="9">
        <v>2</v>
      </c>
      <c r="P68" s="12"/>
      <c r="Q68" s="26"/>
      <c r="R68" s="57" t="e">
        <f>SUM(#REF!+P68)</f>
        <v>#REF!</v>
      </c>
      <c r="S68" s="26"/>
      <c r="T68" s="32">
        <v>131675</v>
      </c>
      <c r="U68" s="11"/>
      <c r="V68" s="9"/>
      <c r="W68" s="10"/>
      <c r="X68" s="11"/>
      <c r="Y68" s="106"/>
      <c r="Z68" s="9"/>
      <c r="AA68" s="9"/>
      <c r="AB68" s="10"/>
      <c r="AC68" s="11"/>
      <c r="AD68" s="12"/>
      <c r="AE68" s="106"/>
      <c r="AF68" s="12" t="e">
        <f>SUM(R68+#REF!)</f>
        <v>#REF!</v>
      </c>
      <c r="AG68" s="26"/>
      <c r="AH68" s="9"/>
      <c r="AI68" s="9"/>
      <c r="AJ68" s="14"/>
      <c r="AK68" s="10"/>
      <c r="AL68" s="9"/>
      <c r="AM68" s="12"/>
      <c r="AN68" s="26"/>
      <c r="AO68" s="12" t="e">
        <f t="shared" si="0"/>
        <v>#REF!</v>
      </c>
      <c r="AP68" s="57"/>
      <c r="AQ68" s="26"/>
    </row>
    <row r="69" spans="1:43" s="13" customFormat="1" ht="15.75" customHeight="1">
      <c r="A69" s="114">
        <v>49</v>
      </c>
      <c r="B69" s="112" t="s">
        <v>261</v>
      </c>
      <c r="C69" s="15" t="s">
        <v>240</v>
      </c>
      <c r="D69" s="15" t="s">
        <v>241</v>
      </c>
      <c r="E69" s="26"/>
      <c r="F69" s="32">
        <v>132500</v>
      </c>
      <c r="G69" s="32" t="s">
        <v>324</v>
      </c>
      <c r="H69" s="30">
        <v>4</v>
      </c>
      <c r="I69" s="32">
        <v>1356259</v>
      </c>
      <c r="J69" s="30">
        <v>4</v>
      </c>
      <c r="K69" s="26"/>
      <c r="L69" s="57" t="s">
        <v>324</v>
      </c>
      <c r="M69" s="30">
        <v>4</v>
      </c>
      <c r="N69" s="32">
        <v>144344</v>
      </c>
      <c r="O69" s="30">
        <v>3</v>
      </c>
      <c r="P69" s="57"/>
      <c r="Q69" s="26"/>
      <c r="R69" s="57" t="e">
        <f>SUM(#REF!+P69)</f>
        <v>#REF!</v>
      </c>
      <c r="S69" s="26"/>
      <c r="T69" s="32">
        <v>132500</v>
      </c>
      <c r="U69" s="110"/>
      <c r="V69" s="110"/>
      <c r="W69" s="109"/>
      <c r="X69" s="110"/>
      <c r="Y69" s="106"/>
      <c r="Z69" s="110"/>
      <c r="AA69" s="110"/>
      <c r="AB69" s="109"/>
      <c r="AC69" s="110"/>
      <c r="AD69" s="111"/>
      <c r="AE69" s="106"/>
      <c r="AF69" s="57" t="e">
        <f>SUM(R69+#REF!)</f>
        <v>#REF!</v>
      </c>
      <c r="AG69" s="26"/>
      <c r="AH69" s="30"/>
      <c r="AI69" s="30"/>
      <c r="AJ69" s="30"/>
      <c r="AK69" s="32"/>
      <c r="AL69" s="30"/>
      <c r="AM69" s="57"/>
      <c r="AN69" s="26"/>
      <c r="AO69" s="57" t="e">
        <f t="shared" si="0"/>
        <v>#REF!</v>
      </c>
      <c r="AP69" s="57"/>
      <c r="AQ69" s="26"/>
    </row>
    <row r="70" spans="1:43" s="13" customFormat="1" ht="15.75" customHeight="1">
      <c r="A70" s="114">
        <v>36</v>
      </c>
      <c r="B70" s="112" t="s">
        <v>300</v>
      </c>
      <c r="C70" s="15" t="s">
        <v>48</v>
      </c>
      <c r="D70" s="15" t="s">
        <v>49</v>
      </c>
      <c r="E70" s="26"/>
      <c r="F70" s="32">
        <v>132100</v>
      </c>
      <c r="G70" s="30" t="s">
        <v>324</v>
      </c>
      <c r="H70" s="30">
        <v>3</v>
      </c>
      <c r="I70" s="32">
        <v>131974</v>
      </c>
      <c r="J70" s="56">
        <v>3</v>
      </c>
      <c r="K70" s="26"/>
      <c r="L70" s="30" t="s">
        <v>324</v>
      </c>
      <c r="M70" s="30">
        <v>2</v>
      </c>
      <c r="N70" s="32" t="s">
        <v>343</v>
      </c>
      <c r="O70" s="30">
        <v>4</v>
      </c>
      <c r="P70" s="57"/>
      <c r="Q70" s="26"/>
      <c r="R70" s="57" t="e">
        <f>SUM(#REF!+P70+#REF!)</f>
        <v>#REF!</v>
      </c>
      <c r="S70" s="26"/>
      <c r="T70" s="32">
        <v>132100</v>
      </c>
      <c r="U70" s="30"/>
      <c r="V70" s="30"/>
      <c r="W70" s="32"/>
      <c r="X70" s="56"/>
      <c r="Y70" s="106"/>
      <c r="Z70" s="30"/>
      <c r="AA70" s="30"/>
      <c r="AB70" s="32"/>
      <c r="AC70" s="56"/>
      <c r="AD70" s="57"/>
      <c r="AE70" s="106"/>
      <c r="AF70" s="57" t="e">
        <f>SUM(R70+#REF!)</f>
        <v>#REF!</v>
      </c>
      <c r="AG70" s="26"/>
      <c r="AH70" s="30"/>
      <c r="AI70" s="30"/>
      <c r="AJ70" s="30"/>
      <c r="AK70" s="32"/>
      <c r="AL70" s="30"/>
      <c r="AM70" s="57"/>
      <c r="AN70" s="26"/>
      <c r="AO70" s="57" t="e">
        <f t="shared" si="0"/>
        <v>#REF!</v>
      </c>
      <c r="AP70" s="57"/>
      <c r="AQ70" s="26"/>
    </row>
    <row r="71" spans="1:43" s="13" customFormat="1" ht="15.75" customHeight="1">
      <c r="A71" s="114">
        <v>47</v>
      </c>
      <c r="B71" s="112" t="s">
        <v>261</v>
      </c>
      <c r="C71" s="15" t="s">
        <v>236</v>
      </c>
      <c r="D71" s="15" t="s">
        <v>237</v>
      </c>
      <c r="E71" s="26"/>
      <c r="F71" s="32">
        <v>133700</v>
      </c>
      <c r="G71" s="30" t="s">
        <v>325</v>
      </c>
      <c r="H71" s="30">
        <v>2</v>
      </c>
      <c r="I71" s="32">
        <v>136553</v>
      </c>
      <c r="J71" s="56">
        <v>1</v>
      </c>
      <c r="K71" s="26"/>
      <c r="L71" s="30" t="s">
        <v>325</v>
      </c>
      <c r="M71" s="30">
        <v>1</v>
      </c>
      <c r="N71" s="32">
        <v>130785</v>
      </c>
      <c r="O71" s="30">
        <v>2</v>
      </c>
      <c r="P71" s="57"/>
      <c r="Q71" s="26"/>
      <c r="R71" s="57" t="e">
        <f>SUM(#REF!+P71)</f>
        <v>#REF!</v>
      </c>
      <c r="S71" s="26"/>
      <c r="T71" s="32">
        <v>133700</v>
      </c>
      <c r="U71" s="110"/>
      <c r="V71" s="110"/>
      <c r="W71" s="109"/>
      <c r="X71" s="110"/>
      <c r="Y71" s="106"/>
      <c r="Z71" s="110"/>
      <c r="AA71" s="110"/>
      <c r="AB71" s="109"/>
      <c r="AC71" s="110"/>
      <c r="AD71" s="111"/>
      <c r="AE71" s="106"/>
      <c r="AF71" s="57" t="e">
        <f>SUM(R71+#REF!)</f>
        <v>#REF!</v>
      </c>
      <c r="AG71" s="26"/>
      <c r="AH71" s="30"/>
      <c r="AI71" s="30"/>
      <c r="AJ71" s="30"/>
      <c r="AK71" s="32"/>
      <c r="AL71" s="30"/>
      <c r="AM71" s="57"/>
      <c r="AN71" s="26"/>
      <c r="AO71" s="57" t="e">
        <f t="shared" si="0"/>
        <v>#REF!</v>
      </c>
      <c r="AP71" s="57"/>
      <c r="AQ71" s="26"/>
    </row>
    <row r="72" spans="1:43" s="13" customFormat="1" ht="15.75" customHeight="1">
      <c r="A72" s="113">
        <v>42</v>
      </c>
      <c r="B72" s="112" t="s">
        <v>218</v>
      </c>
      <c r="C72" s="15" t="s">
        <v>214</v>
      </c>
      <c r="D72" s="15" t="s">
        <v>215</v>
      </c>
      <c r="E72" s="106"/>
      <c r="F72" s="110"/>
      <c r="G72" s="110"/>
      <c r="H72" s="110"/>
      <c r="I72" s="109"/>
      <c r="J72" s="110"/>
      <c r="K72" s="106"/>
      <c r="L72" s="110"/>
      <c r="M72" s="110"/>
      <c r="N72" s="109"/>
      <c r="O72" s="110"/>
      <c r="P72" s="111"/>
      <c r="Q72" s="106"/>
      <c r="R72" s="111" t="e">
        <f>SUM(#REF!+P72)</f>
        <v>#REF!</v>
      </c>
      <c r="S72" s="106"/>
      <c r="T72" s="110"/>
      <c r="U72" s="110"/>
      <c r="V72" s="110"/>
      <c r="W72" s="109"/>
      <c r="X72" s="110"/>
      <c r="Y72" s="106"/>
      <c r="Z72" s="110"/>
      <c r="AA72" s="110"/>
      <c r="AB72" s="109"/>
      <c r="AC72" s="110"/>
      <c r="AD72" s="111"/>
      <c r="AE72" s="106"/>
      <c r="AF72" s="57" t="e">
        <f>SUM(R72+#REF!)</f>
        <v>#REF!</v>
      </c>
      <c r="AG72" s="26"/>
      <c r="AH72" s="30"/>
      <c r="AI72" s="30"/>
      <c r="AJ72" s="30"/>
      <c r="AK72" s="32"/>
      <c r="AL72" s="30"/>
      <c r="AM72" s="57"/>
      <c r="AN72" s="26"/>
      <c r="AO72" s="57" t="e">
        <f t="shared" si="0"/>
        <v>#REF!</v>
      </c>
      <c r="AP72" s="57"/>
      <c r="AQ72" s="26"/>
    </row>
    <row r="73" spans="1:43" s="13" customFormat="1" ht="15.75" customHeight="1">
      <c r="A73" s="114">
        <v>43</v>
      </c>
      <c r="B73" s="112" t="s">
        <v>218</v>
      </c>
      <c r="C73" s="15" t="s">
        <v>216</v>
      </c>
      <c r="D73" s="15" t="s">
        <v>217</v>
      </c>
      <c r="E73" s="106"/>
      <c r="F73" s="110"/>
      <c r="G73" s="110"/>
      <c r="H73" s="110"/>
      <c r="I73" s="109"/>
      <c r="J73" s="110"/>
      <c r="K73" s="106"/>
      <c r="L73" s="110"/>
      <c r="M73" s="110"/>
      <c r="N73" s="109"/>
      <c r="O73" s="110"/>
      <c r="P73" s="111"/>
      <c r="Q73" s="106"/>
      <c r="R73" s="111" t="e">
        <f>SUM(#REF!+P73)</f>
        <v>#REF!</v>
      </c>
      <c r="S73" s="106"/>
      <c r="T73" s="110"/>
      <c r="U73" s="110"/>
      <c r="V73" s="110"/>
      <c r="W73" s="109"/>
      <c r="X73" s="110"/>
      <c r="Y73" s="106"/>
      <c r="Z73" s="110"/>
      <c r="AA73" s="110"/>
      <c r="AB73" s="109"/>
      <c r="AC73" s="110"/>
      <c r="AD73" s="111"/>
      <c r="AE73" s="106"/>
      <c r="AF73" s="57" t="e">
        <f>SUM(R73+#REF!)</f>
        <v>#REF!</v>
      </c>
      <c r="AG73" s="26"/>
      <c r="AH73" s="30"/>
      <c r="AI73" s="30"/>
      <c r="AJ73" s="69"/>
      <c r="AK73" s="32"/>
      <c r="AL73" s="30"/>
      <c r="AM73" s="57"/>
      <c r="AN73" s="26"/>
      <c r="AO73" s="57" t="e">
        <f t="shared" si="0"/>
        <v>#REF!</v>
      </c>
      <c r="AP73" s="57"/>
      <c r="AQ73" s="26"/>
    </row>
    <row r="74" spans="1:43" s="13" customFormat="1" ht="15.75" customHeight="1">
      <c r="A74" s="114">
        <v>40</v>
      </c>
      <c r="B74" s="112" t="s">
        <v>28</v>
      </c>
      <c r="C74" s="15" t="s">
        <v>211</v>
      </c>
      <c r="D74" s="15" t="s">
        <v>38</v>
      </c>
      <c r="E74" s="106"/>
      <c r="F74" s="110"/>
      <c r="G74" s="103"/>
      <c r="H74" s="103"/>
      <c r="I74" s="104"/>
      <c r="J74" s="103"/>
      <c r="K74" s="106"/>
      <c r="L74" s="103"/>
      <c r="M74" s="103"/>
      <c r="N74" s="104"/>
      <c r="O74" s="103"/>
      <c r="P74" s="108"/>
      <c r="Q74" s="106"/>
      <c r="R74" s="108" t="e">
        <f>SUM(#REF!+P74)</f>
        <v>#REF!</v>
      </c>
      <c r="S74" s="106"/>
      <c r="T74" s="110"/>
      <c r="U74" s="103"/>
      <c r="V74" s="103"/>
      <c r="W74" s="104"/>
      <c r="X74" s="103"/>
      <c r="Y74" s="106"/>
      <c r="Z74" s="103"/>
      <c r="AA74" s="103"/>
      <c r="AB74" s="104"/>
      <c r="AC74" s="103"/>
      <c r="AD74" s="108"/>
      <c r="AE74" s="106"/>
      <c r="AF74" s="108" t="e">
        <f>SUM(R74+#REF!)</f>
        <v>#REF!</v>
      </c>
      <c r="AG74" s="106"/>
      <c r="AH74" s="103"/>
      <c r="AI74" s="103"/>
      <c r="AJ74" s="103"/>
      <c r="AK74" s="104"/>
      <c r="AL74" s="103"/>
      <c r="AM74" s="108"/>
      <c r="AN74" s="106"/>
      <c r="AO74" s="108" t="e">
        <f t="shared" si="0"/>
        <v>#REF!</v>
      </c>
      <c r="AP74" s="108"/>
      <c r="AQ74" s="26"/>
    </row>
    <row r="75" spans="1:43" s="171" customFormat="1" ht="15.75" customHeight="1">
      <c r="A75" s="168">
        <v>54</v>
      </c>
      <c r="B75" s="169" t="s">
        <v>262</v>
      </c>
      <c r="C75" s="170" t="s">
        <v>249</v>
      </c>
      <c r="D75" s="170" t="s">
        <v>250</v>
      </c>
      <c r="E75" s="106"/>
      <c r="F75" s="109"/>
      <c r="G75" s="103"/>
      <c r="H75" s="110"/>
      <c r="I75" s="104"/>
      <c r="J75" s="103"/>
      <c r="K75" s="106"/>
      <c r="L75" s="103"/>
      <c r="M75" s="103"/>
      <c r="N75" s="104"/>
      <c r="O75" s="103"/>
      <c r="P75" s="108"/>
      <c r="Q75" s="106"/>
      <c r="R75" s="111" t="e">
        <f>SUM(#REF!+P75)</f>
        <v>#REF!</v>
      </c>
      <c r="S75" s="106"/>
      <c r="T75" s="109"/>
      <c r="U75" s="103"/>
      <c r="V75" s="103"/>
      <c r="W75" s="104"/>
      <c r="X75" s="103"/>
      <c r="Y75" s="106"/>
      <c r="Z75" s="103"/>
      <c r="AA75" s="103"/>
      <c r="AB75" s="104"/>
      <c r="AC75" s="103"/>
      <c r="AD75" s="108"/>
      <c r="AE75" s="106"/>
      <c r="AF75" s="108" t="e">
        <f>SUM(R75+#REF!)</f>
        <v>#REF!</v>
      </c>
      <c r="AG75" s="106"/>
      <c r="AH75" s="103"/>
      <c r="AI75" s="103"/>
      <c r="AJ75" s="103"/>
      <c r="AK75" s="104"/>
      <c r="AL75" s="103"/>
      <c r="AM75" s="108"/>
      <c r="AN75" s="106"/>
      <c r="AO75" s="108" t="e">
        <f t="shared" si="0"/>
        <v>#REF!</v>
      </c>
      <c r="AP75" s="111"/>
      <c r="AQ75" s="106"/>
    </row>
    <row r="76" spans="1:43" s="13" customFormat="1" ht="15.75" customHeight="1">
      <c r="A76" s="114">
        <v>45</v>
      </c>
      <c r="B76" s="112" t="s">
        <v>261</v>
      </c>
      <c r="C76" s="15" t="s">
        <v>232</v>
      </c>
      <c r="D76" s="15" t="s">
        <v>233</v>
      </c>
      <c r="E76" s="26"/>
      <c r="F76" s="109">
        <v>129500</v>
      </c>
      <c r="G76" s="30" t="s">
        <v>324</v>
      </c>
      <c r="H76" s="30">
        <v>1</v>
      </c>
      <c r="I76" s="32">
        <v>131300</v>
      </c>
      <c r="J76" s="56">
        <v>1</v>
      </c>
      <c r="K76" s="26"/>
      <c r="L76" s="30" t="s">
        <v>323</v>
      </c>
      <c r="M76" s="30">
        <v>1</v>
      </c>
      <c r="N76" s="32">
        <v>130832</v>
      </c>
      <c r="O76" s="30">
        <v>1</v>
      </c>
      <c r="P76" s="57"/>
      <c r="Q76" s="26"/>
      <c r="R76" s="57" t="e">
        <f>SUM(#REF!+P76)</f>
        <v>#REF!</v>
      </c>
      <c r="S76" s="26"/>
      <c r="T76" s="109">
        <v>129500</v>
      </c>
      <c r="U76" s="110"/>
      <c r="V76" s="110"/>
      <c r="W76" s="109"/>
      <c r="X76" s="110"/>
      <c r="Y76" s="106"/>
      <c r="Z76" s="110"/>
      <c r="AA76" s="110"/>
      <c r="AB76" s="109"/>
      <c r="AC76" s="110"/>
      <c r="AD76" s="111"/>
      <c r="AE76" s="106"/>
      <c r="AF76" s="57" t="e">
        <f>SUM(R76+#REF!)</f>
        <v>#REF!</v>
      </c>
      <c r="AG76" s="26"/>
      <c r="AH76" s="30"/>
      <c r="AI76" s="30"/>
      <c r="AJ76" s="69"/>
      <c r="AK76" s="32"/>
      <c r="AL76" s="30"/>
      <c r="AM76" s="57"/>
      <c r="AN76" s="26"/>
      <c r="AO76" s="57" t="e">
        <f t="shared" si="0"/>
        <v>#REF!</v>
      </c>
      <c r="AP76" s="57"/>
      <c r="AQ76" s="26"/>
    </row>
    <row r="77" spans="1:43" s="13" customFormat="1" ht="15.75" customHeight="1">
      <c r="A77" s="114">
        <v>44</v>
      </c>
      <c r="B77" s="112" t="s">
        <v>261</v>
      </c>
      <c r="C77" s="15" t="s">
        <v>230</v>
      </c>
      <c r="D77" s="15" t="s">
        <v>231</v>
      </c>
      <c r="E77" s="26"/>
      <c r="F77" s="32">
        <v>128600</v>
      </c>
      <c r="G77" s="30" t="s">
        <v>323</v>
      </c>
      <c r="H77" s="30">
        <v>1</v>
      </c>
      <c r="I77" s="32">
        <v>131529</v>
      </c>
      <c r="J77" s="56">
        <v>1</v>
      </c>
      <c r="K77" s="26"/>
      <c r="L77" s="30" t="s">
        <v>323</v>
      </c>
      <c r="M77" s="30">
        <v>3</v>
      </c>
      <c r="N77" s="32">
        <v>130921</v>
      </c>
      <c r="O77" s="30">
        <v>2</v>
      </c>
      <c r="P77" s="57"/>
      <c r="Q77" s="26"/>
      <c r="R77" s="57" t="e">
        <f>SUM(#REF!+P77)</f>
        <v>#REF!</v>
      </c>
      <c r="S77" s="26"/>
      <c r="T77" s="32">
        <v>128600</v>
      </c>
      <c r="U77" s="110"/>
      <c r="V77" s="110"/>
      <c r="W77" s="109"/>
      <c r="X77" s="110"/>
      <c r="Y77" s="106"/>
      <c r="Z77" s="110"/>
      <c r="AA77" s="110"/>
      <c r="AB77" s="109"/>
      <c r="AC77" s="110"/>
      <c r="AD77" s="111"/>
      <c r="AE77" s="106"/>
      <c r="AF77" s="57" t="e">
        <f>SUM(R77+#REF!)</f>
        <v>#REF!</v>
      </c>
      <c r="AG77" s="26"/>
      <c r="AH77" s="30"/>
      <c r="AI77" s="30"/>
      <c r="AJ77" s="30"/>
      <c r="AK77" s="32"/>
      <c r="AL77" s="30"/>
      <c r="AM77" s="57"/>
      <c r="AN77" s="26"/>
      <c r="AO77" s="57" t="e">
        <f t="shared" si="0"/>
        <v>#REF!</v>
      </c>
      <c r="AP77" s="57"/>
      <c r="AQ77" s="26"/>
    </row>
    <row r="78" spans="1:42" s="13" customFormat="1" ht="15.75" customHeight="1">
      <c r="A78" s="114">
        <v>7</v>
      </c>
      <c r="B78" s="112" t="s">
        <v>28</v>
      </c>
      <c r="C78" s="15" t="s">
        <v>95</v>
      </c>
      <c r="D78" s="15" t="s">
        <v>96</v>
      </c>
      <c r="E78" s="26"/>
      <c r="F78" s="32">
        <v>152300</v>
      </c>
      <c r="G78" s="30" t="s">
        <v>331</v>
      </c>
      <c r="H78" s="30">
        <v>4</v>
      </c>
      <c r="I78" s="32" t="s">
        <v>344</v>
      </c>
      <c r="J78" s="56"/>
      <c r="K78" s="26"/>
      <c r="L78" s="110"/>
      <c r="M78" s="110" t="s">
        <v>344</v>
      </c>
      <c r="N78" s="109"/>
      <c r="O78" s="110"/>
      <c r="P78" s="57"/>
      <c r="Q78" s="26"/>
      <c r="R78" s="57" t="e">
        <f>SUM(#REF!+P78+#REF!)</f>
        <v>#REF!</v>
      </c>
      <c r="S78" s="26"/>
      <c r="T78" s="32">
        <v>152300</v>
      </c>
      <c r="U78" s="30"/>
      <c r="V78" s="32"/>
      <c r="W78" s="56"/>
      <c r="X78" s="26"/>
      <c r="Y78" s="110"/>
      <c r="Z78" s="30"/>
      <c r="AA78" s="32"/>
      <c r="AB78" s="56"/>
      <c r="AC78" s="57"/>
      <c r="AD78" s="26"/>
      <c r="AE78" s="110"/>
      <c r="AF78" s="26"/>
      <c r="AG78" s="30"/>
      <c r="AH78" s="30"/>
      <c r="AI78" s="30"/>
      <c r="AJ78" s="32"/>
      <c r="AK78" s="30"/>
      <c r="AL78" s="57"/>
      <c r="AM78" s="26"/>
      <c r="AN78" s="57" t="e">
        <f>SUM(AC78+#REF!+R78)</f>
        <v>#REF!</v>
      </c>
      <c r="AO78" s="57"/>
      <c r="AP78" s="26"/>
    </row>
    <row r="79" spans="1:42" s="13" customFormat="1" ht="15.75" customHeight="1">
      <c r="A79" s="114">
        <v>29</v>
      </c>
      <c r="B79" s="112" t="s">
        <v>34</v>
      </c>
      <c r="C79" s="15" t="s">
        <v>121</v>
      </c>
      <c r="D79" s="15" t="s">
        <v>122</v>
      </c>
      <c r="E79" s="26"/>
      <c r="F79" s="32">
        <v>145485</v>
      </c>
      <c r="G79" s="9" t="s">
        <v>330</v>
      </c>
      <c r="H79" s="30">
        <v>4</v>
      </c>
      <c r="I79" s="10">
        <v>145485</v>
      </c>
      <c r="J79" s="11">
        <v>4</v>
      </c>
      <c r="K79" s="26"/>
      <c r="L79" s="9" t="s">
        <v>330</v>
      </c>
      <c r="M79" s="9">
        <v>3</v>
      </c>
      <c r="N79" s="10">
        <v>146532</v>
      </c>
      <c r="O79" s="9">
        <v>3</v>
      </c>
      <c r="P79" s="12"/>
      <c r="Q79" s="26"/>
      <c r="R79" s="57" t="e">
        <f>SUM(#REF!+P79+#REF!)</f>
        <v>#REF!</v>
      </c>
      <c r="S79" s="26"/>
      <c r="T79" s="32">
        <v>145485</v>
      </c>
      <c r="U79" s="9"/>
      <c r="V79" s="10"/>
      <c r="W79" s="11"/>
      <c r="X79" s="26"/>
      <c r="Y79" s="103"/>
      <c r="Z79" s="9"/>
      <c r="AA79" s="10"/>
      <c r="AB79" s="11"/>
      <c r="AC79" s="12"/>
      <c r="AD79" s="26"/>
      <c r="AE79" s="103"/>
      <c r="AF79" s="26"/>
      <c r="AG79" s="9"/>
      <c r="AH79" s="9"/>
      <c r="AI79" s="9"/>
      <c r="AJ79" s="10"/>
      <c r="AK79" s="9"/>
      <c r="AL79" s="12"/>
      <c r="AM79" s="26"/>
      <c r="AN79" s="12" t="e">
        <f>SUM(AC79+#REF!+R79)</f>
        <v>#REF!</v>
      </c>
      <c r="AO79" s="57"/>
      <c r="AP79" s="26"/>
    </row>
    <row r="80" spans="1:2" ht="12">
      <c r="A80" s="74"/>
      <c r="B80" s="7"/>
    </row>
    <row r="81" spans="1:2" ht="12">
      <c r="A81" s="74"/>
      <c r="B81" s="7"/>
    </row>
    <row r="82" spans="1:2" ht="12">
      <c r="A82" s="74"/>
      <c r="B82" s="7"/>
    </row>
    <row r="83" spans="1:2" ht="12">
      <c r="A83" s="74"/>
      <c r="B83" s="7"/>
    </row>
    <row r="84" spans="1:2" ht="12">
      <c r="A84" s="74"/>
      <c r="B84" s="7"/>
    </row>
    <row r="85" spans="1:2" ht="12">
      <c r="A85" s="74"/>
      <c r="B85" s="7"/>
    </row>
    <row r="86" spans="1:2" ht="12">
      <c r="A86" s="74"/>
      <c r="B86" s="7"/>
    </row>
    <row r="87" spans="1:2" ht="12">
      <c r="A87" s="74"/>
      <c r="B87" s="7"/>
    </row>
    <row r="88" spans="1:2" ht="12">
      <c r="A88" s="74"/>
      <c r="B88" s="7"/>
    </row>
    <row r="89" spans="1:2" ht="12">
      <c r="A89" s="74"/>
      <c r="B89" s="7"/>
    </row>
    <row r="90" spans="1:2" ht="12">
      <c r="A90" s="74"/>
      <c r="B90" s="7"/>
    </row>
    <row r="91" spans="1:2" ht="12">
      <c r="A91" s="74"/>
      <c r="B91" s="7"/>
    </row>
    <row r="92" spans="1:2" ht="12">
      <c r="A92" s="74"/>
      <c r="B92" s="7"/>
    </row>
    <row r="93" spans="1:2" ht="12">
      <c r="A93" s="74"/>
      <c r="B93" s="7"/>
    </row>
    <row r="94" spans="1:2" ht="12">
      <c r="A94" s="74"/>
      <c r="B94" s="7"/>
    </row>
    <row r="95" spans="1:2" ht="12">
      <c r="A95" s="74"/>
      <c r="B95" s="7"/>
    </row>
    <row r="96" spans="1:2" ht="12">
      <c r="A96" s="74"/>
      <c r="B96" s="7"/>
    </row>
    <row r="97" spans="1:2" ht="12">
      <c r="A97" s="74"/>
      <c r="B97" s="7"/>
    </row>
    <row r="98" spans="1:2" ht="12">
      <c r="A98" s="74"/>
      <c r="B98" s="7"/>
    </row>
    <row r="99" spans="1:2" ht="12">
      <c r="A99" s="74"/>
      <c r="B99" s="7"/>
    </row>
    <row r="100" spans="1:2" ht="12">
      <c r="A100" s="74"/>
      <c r="B100" s="7"/>
    </row>
    <row r="101" spans="1:2" ht="12">
      <c r="A101" s="74"/>
      <c r="B101" s="7"/>
    </row>
    <row r="102" spans="1:2" ht="12">
      <c r="A102" s="74"/>
      <c r="B102" s="7"/>
    </row>
    <row r="103" spans="1:2" ht="12">
      <c r="A103" s="74"/>
      <c r="B103" s="7"/>
    </row>
    <row r="104" spans="1:2" ht="12">
      <c r="A104" s="74"/>
      <c r="B104" s="7"/>
    </row>
    <row r="105" spans="1:2" ht="12">
      <c r="A105" s="74"/>
      <c r="B105" s="7"/>
    </row>
    <row r="106" spans="1:2" ht="12">
      <c r="A106" s="74"/>
      <c r="B106" s="7"/>
    </row>
    <row r="107" spans="1:2" ht="12">
      <c r="A107" s="74"/>
      <c r="B107" s="7"/>
    </row>
    <row r="108" spans="1:2" ht="12">
      <c r="A108" s="74"/>
      <c r="B108" s="7"/>
    </row>
    <row r="109" spans="1:2" ht="12">
      <c r="A109" s="74"/>
      <c r="B109" s="7"/>
    </row>
    <row r="110" spans="1:2" ht="12">
      <c r="A110" s="74"/>
      <c r="B110" s="7"/>
    </row>
    <row r="111" spans="1:2" ht="12">
      <c r="A111" s="74"/>
      <c r="B111" s="7"/>
    </row>
    <row r="112" spans="1:2" ht="12">
      <c r="A112" s="74"/>
      <c r="B112" s="7"/>
    </row>
    <row r="113" spans="1:2" ht="12">
      <c r="A113" s="74"/>
      <c r="B113" s="7"/>
    </row>
    <row r="114" spans="1:2" ht="12">
      <c r="A114" s="74"/>
      <c r="B114" s="7"/>
    </row>
    <row r="115" spans="1:2" ht="12">
      <c r="A115" s="74"/>
      <c r="B115" s="7"/>
    </row>
    <row r="116" spans="1:2" ht="12">
      <c r="A116" s="74"/>
      <c r="B116" s="7"/>
    </row>
    <row r="117" spans="1:2" ht="12">
      <c r="A117" s="74"/>
      <c r="B117" s="7"/>
    </row>
    <row r="118" spans="1:2" ht="12">
      <c r="A118" s="74"/>
      <c r="B118" s="7"/>
    </row>
    <row r="119" spans="1:2" ht="12">
      <c r="A119" s="74"/>
      <c r="B119" s="7"/>
    </row>
    <row r="120" spans="1:2" ht="12">
      <c r="A120" s="74"/>
      <c r="B120" s="7"/>
    </row>
    <row r="121" spans="1:2" ht="12">
      <c r="A121" s="74"/>
      <c r="B121" s="7"/>
    </row>
    <row r="122" spans="1:2" ht="12">
      <c r="A122" s="74"/>
      <c r="B122" s="7"/>
    </row>
    <row r="123" spans="1:2" ht="12">
      <c r="A123" s="74"/>
      <c r="B123" s="7"/>
    </row>
    <row r="124" spans="1:2" ht="12">
      <c r="A124" s="74"/>
      <c r="B124" s="7"/>
    </row>
    <row r="125" spans="1:2" ht="12">
      <c r="A125" s="74"/>
      <c r="B125" s="7"/>
    </row>
    <row r="126" spans="1:2" ht="12">
      <c r="A126" s="74"/>
      <c r="B126" s="7"/>
    </row>
    <row r="127" spans="1:2" ht="12">
      <c r="A127" s="74"/>
      <c r="B127" s="7"/>
    </row>
    <row r="128" spans="1:2" ht="12">
      <c r="A128" s="74"/>
      <c r="B128" s="7"/>
    </row>
    <row r="129" spans="1:2" ht="12">
      <c r="A129" s="74"/>
      <c r="B129" s="7"/>
    </row>
    <row r="130" spans="1:2" ht="12">
      <c r="A130" s="74"/>
      <c r="B130" s="7"/>
    </row>
    <row r="131" spans="1:2" ht="12">
      <c r="A131" s="74"/>
      <c r="B131" s="7"/>
    </row>
    <row r="132" spans="1:2" ht="12">
      <c r="A132" s="74"/>
      <c r="B132" s="7"/>
    </row>
    <row r="133" spans="1:2" ht="12">
      <c r="A133" s="74"/>
      <c r="B133" s="7"/>
    </row>
    <row r="134" spans="1:2" ht="12">
      <c r="A134" s="74"/>
      <c r="B134" s="7"/>
    </row>
    <row r="135" spans="1:2" ht="12">
      <c r="A135" s="74"/>
      <c r="B135" s="7"/>
    </row>
    <row r="136" spans="1:2" ht="12">
      <c r="A136" s="74"/>
      <c r="B136" s="7"/>
    </row>
    <row r="137" spans="1:2" ht="12">
      <c r="A137" s="74"/>
      <c r="B137" s="7"/>
    </row>
    <row r="138" spans="1:2" ht="12">
      <c r="A138" s="74"/>
      <c r="B138" s="7"/>
    </row>
    <row r="139" spans="1:2" ht="12">
      <c r="A139" s="74"/>
      <c r="B139" s="7"/>
    </row>
    <row r="140" spans="1:2" ht="12">
      <c r="A140" s="74"/>
      <c r="B140" s="7"/>
    </row>
    <row r="141" spans="1:2" ht="12">
      <c r="A141" s="74"/>
      <c r="B141" s="7"/>
    </row>
    <row r="142" spans="1:2" ht="12">
      <c r="A142" s="74"/>
      <c r="B142" s="7"/>
    </row>
    <row r="143" spans="1:2" ht="12">
      <c r="A143" s="74"/>
      <c r="B143" s="7"/>
    </row>
    <row r="144" spans="1:2" ht="12">
      <c r="A144" s="74"/>
      <c r="B144" s="7"/>
    </row>
    <row r="145" spans="1:2" ht="12">
      <c r="A145" s="74"/>
      <c r="B145" s="7"/>
    </row>
    <row r="146" spans="1:2" ht="12">
      <c r="A146" s="74"/>
      <c r="B146" s="7"/>
    </row>
    <row r="147" spans="1:2" ht="12">
      <c r="A147" s="74"/>
      <c r="B147" s="7"/>
    </row>
    <row r="148" spans="1:2" ht="12">
      <c r="A148" s="74"/>
      <c r="B148" s="7"/>
    </row>
    <row r="149" spans="1:2" ht="12">
      <c r="A149" s="74"/>
      <c r="B149" s="7"/>
    </row>
    <row r="150" spans="1:2" ht="12">
      <c r="A150" s="74"/>
      <c r="B150" s="7"/>
    </row>
    <row r="151" spans="1:2" ht="12">
      <c r="A151" s="74"/>
      <c r="B151" s="7"/>
    </row>
    <row r="152" spans="1:2" ht="12">
      <c r="A152" s="74"/>
      <c r="B152" s="7"/>
    </row>
    <row r="153" spans="1:2" ht="12">
      <c r="A153" s="74"/>
      <c r="B153" s="7"/>
    </row>
    <row r="154" spans="1:2" ht="12">
      <c r="A154" s="74"/>
      <c r="B154" s="7"/>
    </row>
    <row r="155" spans="1:2" ht="12">
      <c r="A155" s="74"/>
      <c r="B155" s="7"/>
    </row>
    <row r="156" spans="1:2" ht="12">
      <c r="A156" s="74"/>
      <c r="B156" s="7"/>
    </row>
    <row r="157" spans="1:2" ht="12">
      <c r="A157" s="74"/>
      <c r="B157" s="7"/>
    </row>
    <row r="158" spans="1:2" ht="12">
      <c r="A158" s="74"/>
      <c r="B158" s="7"/>
    </row>
    <row r="159" spans="1:2" ht="12">
      <c r="A159" s="74"/>
      <c r="B159" s="7"/>
    </row>
    <row r="160" spans="1:2" ht="12">
      <c r="A160" s="74"/>
      <c r="B160" s="7"/>
    </row>
    <row r="161" spans="1:2" ht="12">
      <c r="A161" s="74"/>
      <c r="B161" s="7"/>
    </row>
    <row r="162" spans="1:2" ht="12">
      <c r="A162" s="74"/>
      <c r="B162" s="7"/>
    </row>
    <row r="163" spans="1:2" ht="12">
      <c r="A163" s="74"/>
      <c r="B163" s="7"/>
    </row>
    <row r="164" spans="1:2" ht="12">
      <c r="A164" s="74"/>
      <c r="B164" s="7"/>
    </row>
    <row r="165" spans="1:2" ht="12">
      <c r="A165" s="74"/>
      <c r="B165" s="7"/>
    </row>
    <row r="166" spans="1:2" ht="12">
      <c r="A166" s="74"/>
      <c r="B166" s="7"/>
    </row>
    <row r="167" spans="1:2" ht="12">
      <c r="A167" s="74"/>
      <c r="B167" s="7"/>
    </row>
    <row r="168" spans="1:2" ht="12">
      <c r="A168" s="74"/>
      <c r="B168" s="7"/>
    </row>
    <row r="169" spans="1:2" ht="12">
      <c r="A169" s="74"/>
      <c r="B169" s="7"/>
    </row>
    <row r="170" spans="1:2" ht="12">
      <c r="A170" s="74"/>
      <c r="B170" s="7"/>
    </row>
    <row r="171" spans="1:2" ht="12">
      <c r="A171" s="74"/>
      <c r="B171" s="7"/>
    </row>
    <row r="172" spans="1:2" ht="12">
      <c r="A172" s="74"/>
      <c r="B172" s="7"/>
    </row>
    <row r="173" spans="1:2" ht="12">
      <c r="A173" s="74"/>
      <c r="B173" s="7"/>
    </row>
    <row r="174" spans="1:2" ht="12">
      <c r="A174" s="74"/>
      <c r="B174" s="7"/>
    </row>
    <row r="175" spans="1:2" ht="12">
      <c r="A175" s="74"/>
      <c r="B175" s="7"/>
    </row>
    <row r="176" spans="1:2" ht="12">
      <c r="A176" s="74"/>
      <c r="B176" s="7"/>
    </row>
    <row r="177" spans="1:2" ht="12">
      <c r="A177" s="74"/>
      <c r="B177" s="7"/>
    </row>
    <row r="178" spans="1:2" ht="12">
      <c r="A178" s="74"/>
      <c r="B178" s="7"/>
    </row>
    <row r="179" spans="1:2" ht="12">
      <c r="A179" s="74"/>
      <c r="B179" s="7"/>
    </row>
    <row r="180" spans="1:2" ht="12">
      <c r="A180" s="74"/>
      <c r="B180" s="7"/>
    </row>
    <row r="181" spans="1:2" ht="12">
      <c r="A181" s="74"/>
      <c r="B181" s="7"/>
    </row>
    <row r="182" spans="1:2" ht="12">
      <c r="A182" s="74"/>
      <c r="B182" s="7"/>
    </row>
    <row r="183" spans="1:2" ht="12">
      <c r="A183" s="74"/>
      <c r="B183" s="7"/>
    </row>
    <row r="184" spans="1:2" ht="12">
      <c r="A184" s="74"/>
      <c r="B184" s="7"/>
    </row>
    <row r="185" spans="1:2" ht="12">
      <c r="A185" s="74"/>
      <c r="B185" s="7"/>
    </row>
    <row r="186" spans="1:2" ht="12">
      <c r="A186" s="74"/>
      <c r="B186" s="7"/>
    </row>
    <row r="187" spans="1:2" ht="12">
      <c r="A187" s="74"/>
      <c r="B187" s="7"/>
    </row>
    <row r="188" spans="1:2" ht="12">
      <c r="A188" s="74"/>
      <c r="B188" s="7"/>
    </row>
    <row r="189" spans="1:2" ht="12">
      <c r="A189" s="74"/>
      <c r="B189" s="7"/>
    </row>
    <row r="190" spans="1:2" ht="12">
      <c r="A190" s="74"/>
      <c r="B190" s="7"/>
    </row>
    <row r="191" spans="1:2" ht="12">
      <c r="A191" s="74"/>
      <c r="B191" s="7"/>
    </row>
    <row r="192" spans="1:2" ht="12">
      <c r="A192" s="74"/>
      <c r="B192" s="7"/>
    </row>
    <row r="193" spans="1:2" ht="12">
      <c r="A193" s="74"/>
      <c r="B193" s="7"/>
    </row>
    <row r="194" spans="1:2" ht="12">
      <c r="A194" s="74"/>
      <c r="B194" s="7"/>
    </row>
    <row r="195" spans="1:2" ht="12">
      <c r="A195" s="74"/>
      <c r="B195" s="7"/>
    </row>
    <row r="196" spans="1:2" ht="12">
      <c r="A196" s="74"/>
      <c r="B196" s="7"/>
    </row>
    <row r="197" spans="1:2" ht="12">
      <c r="A197" s="74"/>
      <c r="B197" s="7"/>
    </row>
    <row r="198" spans="1:2" ht="12">
      <c r="A198" s="74"/>
      <c r="B198" s="7"/>
    </row>
    <row r="199" spans="1:2" ht="12">
      <c r="A199" s="74"/>
      <c r="B199" s="7"/>
    </row>
    <row r="200" spans="1:2" ht="12">
      <c r="A200" s="74"/>
      <c r="B200" s="7"/>
    </row>
    <row r="201" spans="1:2" ht="12">
      <c r="A201" s="74"/>
      <c r="B201" s="7"/>
    </row>
    <row r="202" spans="1:2" ht="12">
      <c r="A202" s="74"/>
      <c r="B202" s="7"/>
    </row>
    <row r="203" spans="1:2" ht="12">
      <c r="A203" s="74"/>
      <c r="B203" s="7"/>
    </row>
    <row r="204" spans="1:2" ht="12">
      <c r="A204" s="74"/>
      <c r="B204" s="7"/>
    </row>
    <row r="205" spans="1:2" ht="12">
      <c r="A205" s="74"/>
      <c r="B205" s="7"/>
    </row>
    <row r="206" spans="1:2" ht="12">
      <c r="A206" s="74"/>
      <c r="B206" s="7"/>
    </row>
    <row r="207" spans="1:2" ht="12">
      <c r="A207" s="74"/>
      <c r="B207" s="7"/>
    </row>
    <row r="208" spans="1:2" ht="12">
      <c r="A208" s="74"/>
      <c r="B208" s="7"/>
    </row>
    <row r="209" spans="1:2" ht="12">
      <c r="A209" s="74"/>
      <c r="B209" s="7"/>
    </row>
    <row r="210" spans="1:2" ht="12">
      <c r="A210" s="74"/>
      <c r="B210" s="7"/>
    </row>
    <row r="211" spans="1:2" ht="12">
      <c r="A211" s="74"/>
      <c r="B211" s="7"/>
    </row>
    <row r="212" spans="1:2" ht="12">
      <c r="A212" s="74"/>
      <c r="B212" s="7"/>
    </row>
    <row r="213" spans="1:2" ht="12">
      <c r="A213" s="74"/>
      <c r="B213" s="7"/>
    </row>
    <row r="214" spans="1:2" ht="12">
      <c r="A214" s="74"/>
      <c r="B214" s="7"/>
    </row>
    <row r="215" spans="1:2" ht="12">
      <c r="A215" s="74"/>
      <c r="B215" s="7"/>
    </row>
    <row r="216" spans="1:2" ht="12">
      <c r="A216" s="74"/>
      <c r="B216" s="7"/>
    </row>
    <row r="217" spans="1:2" ht="12">
      <c r="A217" s="74"/>
      <c r="B217" s="7"/>
    </row>
    <row r="218" spans="1:2" ht="12">
      <c r="A218" s="74"/>
      <c r="B218" s="7"/>
    </row>
    <row r="219" spans="1:2" ht="12">
      <c r="A219" s="74"/>
      <c r="B219" s="7"/>
    </row>
    <row r="220" spans="1:2" ht="12">
      <c r="A220" s="74"/>
      <c r="B220" s="7"/>
    </row>
    <row r="221" spans="1:2" ht="12">
      <c r="A221" s="74"/>
      <c r="B221" s="7"/>
    </row>
    <row r="222" spans="1:2" ht="12">
      <c r="A222" s="74"/>
      <c r="B222" s="7"/>
    </row>
    <row r="223" spans="1:2" ht="12">
      <c r="A223" s="74"/>
      <c r="B223" s="7"/>
    </row>
    <row r="224" spans="1:2" ht="12">
      <c r="A224" s="74"/>
      <c r="B224" s="7"/>
    </row>
    <row r="225" spans="1:2" ht="12">
      <c r="A225" s="74"/>
      <c r="B225" s="7"/>
    </row>
    <row r="226" spans="1:2" ht="12">
      <c r="A226" s="74"/>
      <c r="B226" s="7"/>
    </row>
    <row r="227" spans="1:2" ht="12">
      <c r="A227" s="74"/>
      <c r="B227" s="7"/>
    </row>
    <row r="228" spans="1:2" ht="12">
      <c r="A228" s="74"/>
      <c r="B228" s="7"/>
    </row>
    <row r="229" spans="1:2" ht="12">
      <c r="A229" s="74"/>
      <c r="B229" s="7"/>
    </row>
    <row r="230" spans="1:2" ht="12">
      <c r="A230" s="74"/>
      <c r="B230" s="7"/>
    </row>
    <row r="231" spans="1:2" ht="12">
      <c r="A231" s="74"/>
      <c r="B231" s="7"/>
    </row>
    <row r="232" spans="1:2" ht="12">
      <c r="A232" s="74"/>
      <c r="B232" s="7"/>
    </row>
    <row r="233" spans="1:2" ht="12">
      <c r="A233" s="74"/>
      <c r="B233" s="7"/>
    </row>
    <row r="234" spans="1:2" ht="12">
      <c r="A234" s="74"/>
      <c r="B234" s="7"/>
    </row>
    <row r="235" spans="1:2" ht="12">
      <c r="A235" s="74"/>
      <c r="B235" s="7"/>
    </row>
    <row r="236" spans="1:2" ht="12">
      <c r="A236" s="74"/>
      <c r="B236" s="7"/>
    </row>
    <row r="237" spans="1:2" ht="12">
      <c r="A237" s="74"/>
      <c r="B237" s="7"/>
    </row>
    <row r="238" spans="1:2" ht="12">
      <c r="A238" s="74"/>
      <c r="B238" s="7"/>
    </row>
    <row r="239" spans="1:2" ht="12">
      <c r="A239" s="74"/>
      <c r="B239" s="7"/>
    </row>
    <row r="240" spans="1:2" ht="12">
      <c r="A240" s="74"/>
      <c r="B240" s="7"/>
    </row>
    <row r="241" spans="1:2" ht="12">
      <c r="A241" s="74"/>
      <c r="B241" s="7"/>
    </row>
    <row r="242" spans="1:2" ht="12">
      <c r="A242" s="74"/>
      <c r="B242" s="7"/>
    </row>
    <row r="243" spans="1:2" ht="12">
      <c r="A243" s="74"/>
      <c r="B243" s="7"/>
    </row>
    <row r="244" spans="1:2" ht="12">
      <c r="A244" s="74"/>
      <c r="B244" s="7"/>
    </row>
    <row r="245" spans="1:2" ht="12">
      <c r="A245" s="74"/>
      <c r="B245" s="7"/>
    </row>
    <row r="246" spans="1:2" ht="12">
      <c r="A246" s="74"/>
      <c r="B246" s="7"/>
    </row>
    <row r="247" spans="1:2" ht="12">
      <c r="A247" s="74"/>
      <c r="B247" s="7"/>
    </row>
    <row r="248" spans="1:2" ht="12">
      <c r="A248" s="74"/>
      <c r="B248" s="7"/>
    </row>
    <row r="249" spans="1:2" ht="12">
      <c r="A249" s="74"/>
      <c r="B249" s="7"/>
    </row>
    <row r="250" spans="1:2" ht="12">
      <c r="A250" s="74"/>
      <c r="B250" s="7"/>
    </row>
    <row r="251" spans="1:2" ht="12">
      <c r="A251" s="74"/>
      <c r="B251" s="7"/>
    </row>
    <row r="252" spans="1:2" ht="12">
      <c r="A252" s="74"/>
      <c r="B252" s="7"/>
    </row>
    <row r="253" spans="1:2" ht="12">
      <c r="A253" s="74"/>
      <c r="B253" s="7"/>
    </row>
    <row r="254" spans="1:2" ht="12">
      <c r="A254" s="74"/>
      <c r="B254" s="7"/>
    </row>
    <row r="255" spans="1:2" ht="12">
      <c r="A255" s="74"/>
      <c r="B255" s="7"/>
    </row>
    <row r="256" spans="1:2" ht="12">
      <c r="A256" s="74"/>
      <c r="B256" s="7"/>
    </row>
    <row r="257" spans="1:2" ht="12">
      <c r="A257" s="74"/>
      <c r="B257" s="7"/>
    </row>
    <row r="258" spans="1:2" ht="12">
      <c r="A258" s="74"/>
      <c r="B258" s="7"/>
    </row>
    <row r="259" spans="1:2" ht="12">
      <c r="A259" s="74"/>
      <c r="B259" s="7"/>
    </row>
    <row r="260" spans="1:2" ht="12">
      <c r="A260" s="74"/>
      <c r="B260" s="7"/>
    </row>
    <row r="261" spans="1:2" ht="12">
      <c r="A261" s="74"/>
      <c r="B261" s="7"/>
    </row>
    <row r="262" spans="1:2" ht="12">
      <c r="A262" s="74"/>
      <c r="B262" s="7"/>
    </row>
    <row r="263" spans="1:2" ht="12">
      <c r="A263" s="74"/>
      <c r="B263" s="7"/>
    </row>
    <row r="264" spans="1:2" ht="12">
      <c r="A264" s="74"/>
      <c r="B264" s="7"/>
    </row>
    <row r="265" spans="1:2" ht="12">
      <c r="A265" s="74"/>
      <c r="B265" s="7"/>
    </row>
    <row r="266" spans="1:2" ht="12">
      <c r="A266" s="74"/>
      <c r="B266" s="7"/>
    </row>
    <row r="267" spans="1:2" ht="12">
      <c r="A267" s="74"/>
      <c r="B267" s="7"/>
    </row>
    <row r="268" spans="1:2" ht="12">
      <c r="A268" s="74"/>
      <c r="B268" s="7"/>
    </row>
    <row r="269" spans="1:2" ht="12">
      <c r="A269" s="74"/>
      <c r="B269" s="7"/>
    </row>
    <row r="270" spans="1:2" ht="12">
      <c r="A270" s="74"/>
      <c r="B270" s="7"/>
    </row>
    <row r="271" spans="1:2" ht="12">
      <c r="A271" s="74"/>
      <c r="B271" s="7"/>
    </row>
    <row r="272" spans="1:2" ht="12">
      <c r="A272" s="74"/>
      <c r="B272" s="7"/>
    </row>
    <row r="273" spans="1:2" ht="12">
      <c r="A273" s="74"/>
      <c r="B273" s="7"/>
    </row>
    <row r="274" spans="1:2" ht="12">
      <c r="A274" s="74"/>
      <c r="B274" s="7"/>
    </row>
    <row r="275" spans="1:2" ht="12">
      <c r="A275" s="74"/>
      <c r="B275" s="7"/>
    </row>
    <row r="276" spans="1:2" ht="12">
      <c r="A276" s="74"/>
      <c r="B276" s="7"/>
    </row>
    <row r="277" spans="1:2" ht="12">
      <c r="A277" s="74"/>
      <c r="B277" s="7"/>
    </row>
  </sheetData>
  <sheetProtection/>
  <conditionalFormatting sqref="AJ78:AJ79 AK64:AK77 AJ7:AJ63">
    <cfRule type="cellIs" priority="81" dxfId="1" operator="lessThan" stopIfTrue="1">
      <formula>$AK$3</formula>
    </cfRule>
    <cfRule type="cellIs" priority="82" dxfId="0" operator="lessThan" stopIfTrue="1">
      <formula>$AK$2</formula>
    </cfRule>
  </conditionalFormatting>
  <conditionalFormatting sqref="W21:W57 W14:W15 W12 N7:N79 AB59:AB64">
    <cfRule type="cellIs" priority="89" dxfId="1" operator="lessThan" stopIfTrue="1">
      <formula>$N$3</formula>
    </cfRule>
    <cfRule type="cellIs" priority="90" dxfId="0" operator="lessThan" stopIfTrue="1">
      <formula>$N$2</formula>
    </cfRule>
  </conditionalFormatting>
  <conditionalFormatting sqref="V63 V78:V79 W64:W77">
    <cfRule type="cellIs" priority="91" dxfId="27" operator="lessThan" stopIfTrue="1">
      <formula>$AB$3</formula>
    </cfRule>
    <cfRule type="cellIs" priority="92" dxfId="0" operator="lessThan" stopIfTrue="1">
      <formula>$AB$2</formula>
    </cfRule>
  </conditionalFormatting>
  <conditionalFormatting sqref="I7:I79">
    <cfRule type="cellIs" priority="93" dxfId="1" operator="lessThan" stopIfTrue="1">
      <formula>$I$3</formula>
    </cfRule>
    <cfRule type="cellIs" priority="94" dxfId="0" operator="lessThan" stopIfTrue="1">
      <formula>$I$2</formula>
    </cfRule>
  </conditionalFormatting>
  <conditionalFormatting sqref="T47:T57 T37:T45 T27:T35 T7:T25 F7:F57 F59:F79 T59:T79">
    <cfRule type="cellIs" priority="101" dxfId="1" operator="lessThan" stopIfTrue="1">
      <formula>'Ladies 1000 '!#REF!</formula>
    </cfRule>
    <cfRule type="cellIs" priority="102" dxfId="0" operator="lessThan" stopIfTrue="1">
      <formula>'Ladies 1000 '!#REF!</formula>
    </cfRule>
  </conditionalFormatting>
  <conditionalFormatting sqref="AA63 AA78:AA79 AB67:AB77">
    <cfRule type="cellIs" priority="105" dxfId="1" operator="lessThan" stopIfTrue="1">
      <formula>$AB$3</formula>
    </cfRule>
    <cfRule type="cellIs" priority="106" dxfId="0" operator="lessThan" stopIfTrue="1">
      <formula>$AB$2</formula>
    </cfRule>
  </conditionalFormatting>
  <conditionalFormatting sqref="T26">
    <cfRule type="cellIs" priority="37" dxfId="1" operator="lessThan" stopIfTrue="1">
      <formula>'Ladies 1000 '!#REF!</formula>
    </cfRule>
    <cfRule type="cellIs" priority="38" dxfId="0" operator="lessThan" stopIfTrue="1">
      <formula>'Ladies 1000 '!#REF!</formula>
    </cfRule>
  </conditionalFormatting>
  <conditionalFormatting sqref="T36">
    <cfRule type="cellIs" priority="35" dxfId="1" operator="lessThan" stopIfTrue="1">
      <formula>'Ladies 1000 '!#REF!</formula>
    </cfRule>
    <cfRule type="cellIs" priority="36" dxfId="0" operator="lessThan" stopIfTrue="1">
      <formula>'Ladies 1000 '!#REF!</formula>
    </cfRule>
  </conditionalFormatting>
  <conditionalFormatting sqref="T46">
    <cfRule type="cellIs" priority="33" dxfId="1" operator="lessThan" stopIfTrue="1">
      <formula>'Ladies 1000 '!#REF!</formula>
    </cfRule>
    <cfRule type="cellIs" priority="34" dxfId="0" operator="lessThan" stopIfTrue="1">
      <formula>'Ladies 1000 '!#REF!</formula>
    </cfRule>
  </conditionalFormatting>
  <conditionalFormatting sqref="T58">
    <cfRule type="cellIs" priority="31" dxfId="1" operator="lessThan" stopIfTrue="1">
      <formula>'Ladies 1000 '!#REF!</formula>
    </cfRule>
    <cfRule type="cellIs" priority="32" dxfId="0" operator="lessThan" stopIfTrue="1">
      <formula>'Ladies 1000 '!#REF!</formula>
    </cfRule>
  </conditionalFormatting>
  <conditionalFormatting sqref="W7">
    <cfRule type="cellIs" priority="29" dxfId="1" operator="lessThan" stopIfTrue="1">
      <formula>$N$3</formula>
    </cfRule>
    <cfRule type="cellIs" priority="30" dxfId="0" operator="lessThan" stopIfTrue="1">
      <formula>$N$2</formula>
    </cfRule>
  </conditionalFormatting>
  <conditionalFormatting sqref="W9">
    <cfRule type="cellIs" priority="27" dxfId="1" operator="lessThan" stopIfTrue="1">
      <formula>$N$3</formula>
    </cfRule>
    <cfRule type="cellIs" priority="28" dxfId="0" operator="lessThan" stopIfTrue="1">
      <formula>$N$2</formula>
    </cfRule>
  </conditionalFormatting>
  <conditionalFormatting sqref="W10">
    <cfRule type="cellIs" priority="25" dxfId="1" operator="lessThan" stopIfTrue="1">
      <formula>$N$3</formula>
    </cfRule>
    <cfRule type="cellIs" priority="26" dxfId="0" operator="lessThan" stopIfTrue="1">
      <formula>$N$2</formula>
    </cfRule>
  </conditionalFormatting>
  <conditionalFormatting sqref="W8">
    <cfRule type="cellIs" priority="23" dxfId="1" operator="lessThan" stopIfTrue="1">
      <formula>$N$3</formula>
    </cfRule>
    <cfRule type="cellIs" priority="24" dxfId="0" operator="lessThan" stopIfTrue="1">
      <formula>$N$2</formula>
    </cfRule>
  </conditionalFormatting>
  <conditionalFormatting sqref="W13">
    <cfRule type="cellIs" priority="21" dxfId="1" operator="lessThan" stopIfTrue="1">
      <formula>$N$3</formula>
    </cfRule>
    <cfRule type="cellIs" priority="22" dxfId="0" operator="lessThan" stopIfTrue="1">
      <formula>$N$2</formula>
    </cfRule>
  </conditionalFormatting>
  <conditionalFormatting sqref="W17:W20">
    <cfRule type="cellIs" priority="19" dxfId="1" operator="lessThan" stopIfTrue="1">
      <formula>$N$3</formula>
    </cfRule>
    <cfRule type="cellIs" priority="20" dxfId="0" operator="lessThan" stopIfTrue="1">
      <formula>$N$2</formula>
    </cfRule>
  </conditionalFormatting>
  <conditionalFormatting sqref="AB7:AB15">
    <cfRule type="cellIs" priority="17" dxfId="1" operator="lessThan" stopIfTrue="1">
      <formula>$N$3</formula>
    </cfRule>
    <cfRule type="cellIs" priority="18" dxfId="0" operator="lessThan" stopIfTrue="1">
      <formula>$N$2</formula>
    </cfRule>
  </conditionalFormatting>
  <conditionalFormatting sqref="AB27:AB35">
    <cfRule type="cellIs" priority="13" dxfId="1" operator="lessThan" stopIfTrue="1">
      <formula>$N$3</formula>
    </cfRule>
    <cfRule type="cellIs" priority="14" dxfId="0" operator="lessThan" stopIfTrue="1">
      <formula>$N$2</formula>
    </cfRule>
  </conditionalFormatting>
  <conditionalFormatting sqref="AB37:AB45">
    <cfRule type="cellIs" priority="11" dxfId="1" operator="lessThan" stopIfTrue="1">
      <formula>$N$3</formula>
    </cfRule>
    <cfRule type="cellIs" priority="12" dxfId="0" operator="lessThan" stopIfTrue="1">
      <formula>$N$2</formula>
    </cfRule>
  </conditionalFormatting>
  <conditionalFormatting sqref="AB47:AB55">
    <cfRule type="cellIs" priority="9" dxfId="1" operator="lessThan" stopIfTrue="1">
      <formula>$N$3</formula>
    </cfRule>
    <cfRule type="cellIs" priority="10" dxfId="0" operator="lessThan" stopIfTrue="1">
      <formula>$N$2</formula>
    </cfRule>
  </conditionalFormatting>
  <conditionalFormatting sqref="AB56:AB57">
    <cfRule type="cellIs" priority="7" dxfId="1" operator="lessThan" stopIfTrue="1">
      <formula>$N$3</formula>
    </cfRule>
    <cfRule type="cellIs" priority="8" dxfId="0" operator="lessThan" stopIfTrue="1">
      <formula>$N$2</formula>
    </cfRule>
  </conditionalFormatting>
  <conditionalFormatting sqref="AB65:AB66">
    <cfRule type="cellIs" priority="3" dxfId="1" operator="lessThan" stopIfTrue="1">
      <formula>$N$3</formula>
    </cfRule>
    <cfRule type="cellIs" priority="4" dxfId="0" operator="lessThan" stopIfTrue="1">
      <formula>$N$2</formula>
    </cfRule>
  </conditionalFormatting>
  <conditionalFormatting sqref="AB17:AB25">
    <cfRule type="cellIs" priority="1" dxfId="1" operator="lessThan" stopIfTrue="1">
      <formula>$N$3</formula>
    </cfRule>
    <cfRule type="cellIs" priority="2" dxfId="0" operator="lessThan" stopIfTrue="1">
      <formula>$N$2</formula>
    </cfRule>
  </conditionalFormatting>
  <printOptions horizontalCentered="1"/>
  <pageMargins left="0.15748031496063" right="0.15748031496063" top="1.37795275590551" bottom="0.25" header="0.31496062992126" footer="0.511811023622047"/>
  <pageSetup fitToHeight="2" horizontalDpi="600" verticalDpi="600" orientation="landscape" scale="80" r:id="rId3"/>
  <headerFooter alignWithMargins="0">
    <oddHeader>&amp;C&amp;"Arial,Bold Italic"&amp;12 2012 OKTOBERFEST SHORT TRACK SPEED SKATING COMPETITION 
OCTOBER 12th - 14th, 2012
OLYMPIC OVAL
CALGARY, ALBERTA</oddHeader>
  </headerFooter>
  <rowBreaks count="2" manualBreakCount="2">
    <brk id="36" max="29" man="1"/>
    <brk id="59" max="3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J296"/>
  <sheetViews>
    <sheetView showZeros="0" zoomScalePageLayoutView="0" workbookViewId="0" topLeftCell="A1">
      <pane xSplit="6" ySplit="5" topLeftCell="G9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4" sqref="A4:AG103"/>
    </sheetView>
  </sheetViews>
  <sheetFormatPr defaultColWidth="9.140625" defaultRowHeight="15"/>
  <cols>
    <col min="1" max="1" width="7.00390625" style="75" customWidth="1"/>
    <col min="2" max="2" width="5.28125" style="6" customWidth="1"/>
    <col min="3" max="3" width="16.140625" style="5" customWidth="1"/>
    <col min="4" max="4" width="15.28125" style="5" customWidth="1"/>
    <col min="5" max="5" width="3.7109375" style="5" hidden="1" customWidth="1"/>
    <col min="6" max="6" width="8.421875" style="19" customWidth="1"/>
    <col min="7" max="7" width="4.421875" style="6" customWidth="1"/>
    <col min="8" max="8" width="7.57421875" style="6" customWidth="1"/>
    <col min="9" max="9" width="9.140625" style="6" customWidth="1"/>
    <col min="10" max="10" width="3.28125" style="3" customWidth="1"/>
    <col min="11" max="11" width="0.85546875" style="5" customWidth="1"/>
    <col min="12" max="12" width="4.140625" style="6" hidden="1" customWidth="1"/>
    <col min="13" max="13" width="6.57421875" style="6" hidden="1" customWidth="1"/>
    <col min="14" max="14" width="11.421875" style="6" hidden="1" customWidth="1"/>
    <col min="15" max="15" width="4.140625" style="3" hidden="1" customWidth="1"/>
    <col min="16" max="16" width="0.85546875" style="5" hidden="1" customWidth="1"/>
    <col min="17" max="17" width="4.421875" style="6" customWidth="1"/>
    <col min="18" max="18" width="7.421875" style="6" customWidth="1"/>
    <col min="19" max="19" width="9.140625" style="5" customWidth="1"/>
    <col min="20" max="20" width="3.28125" style="6" customWidth="1"/>
    <col min="21" max="21" width="0.9921875" style="5" customWidth="1"/>
    <col min="22" max="22" width="8.00390625" style="6" customWidth="1"/>
    <col min="23" max="23" width="4.421875" style="6" customWidth="1"/>
    <col min="24" max="24" width="7.57421875" style="6" customWidth="1"/>
    <col min="25" max="25" width="9.140625" style="6" customWidth="1"/>
    <col min="26" max="26" width="3.28125" style="6" customWidth="1"/>
    <col min="27" max="27" width="0.85546875" style="5" customWidth="1"/>
    <col min="28" max="28" width="4.421875" style="6" customWidth="1"/>
    <col min="29" max="29" width="7.57421875" style="6" customWidth="1"/>
    <col min="30" max="30" width="9.140625" style="5" customWidth="1"/>
    <col min="31" max="31" width="3.28125" style="6" customWidth="1"/>
    <col min="32" max="32" width="6.28125" style="6" hidden="1" customWidth="1"/>
    <col min="33" max="33" width="0.85546875" style="5" customWidth="1"/>
    <col min="34" max="34" width="0.85546875" style="5" hidden="1" customWidth="1"/>
    <col min="35" max="35" width="4.421875" style="6" hidden="1" customWidth="1"/>
    <col min="36" max="36" width="6.57421875" style="6" hidden="1" customWidth="1"/>
    <col min="37" max="37" width="9.140625" style="5" hidden="1" customWidth="1"/>
    <col min="38" max="38" width="3.28125" style="6" hidden="1" customWidth="1"/>
    <col min="39" max="39" width="6.28125" style="6" hidden="1" customWidth="1"/>
    <col min="40" max="40" width="6.28125" style="7" hidden="1" customWidth="1"/>
    <col min="41" max="41" width="0.85546875" style="5" hidden="1" customWidth="1"/>
    <col min="42" max="42" width="4.7109375" style="6" hidden="1" customWidth="1"/>
    <col min="43" max="43" width="4.421875" style="6" hidden="1" customWidth="1"/>
    <col min="44" max="44" width="6.57421875" style="6" hidden="1" customWidth="1"/>
    <col min="45" max="45" width="9.140625" style="5" hidden="1" customWidth="1"/>
    <col min="46" max="46" width="3.28125" style="6" hidden="1" customWidth="1"/>
    <col min="47" max="47" width="6.28125" style="6" hidden="1" customWidth="1"/>
    <col min="48" max="48" width="0.85546875" style="5" hidden="1" customWidth="1"/>
    <col min="49" max="49" width="6.28125" style="6" hidden="1" customWidth="1"/>
    <col min="50" max="50" width="5.8515625" style="6" hidden="1" customWidth="1"/>
    <col min="51" max="51" width="0.85546875" style="5" hidden="1" customWidth="1"/>
    <col min="52" max="16384" width="9.140625" style="5" customWidth="1"/>
  </cols>
  <sheetData>
    <row r="1" spans="1:51" ht="18">
      <c r="A1" s="71" t="s">
        <v>85</v>
      </c>
      <c r="B1" s="1"/>
      <c r="C1" s="2"/>
      <c r="D1" s="2"/>
      <c r="E1" s="2"/>
      <c r="G1" s="3"/>
      <c r="H1" s="3"/>
      <c r="I1" s="429" t="s">
        <v>78</v>
      </c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3"/>
      <c r="W1" s="3"/>
      <c r="X1" s="3"/>
      <c r="Y1" s="82" t="s">
        <v>82</v>
      </c>
      <c r="Z1" s="80"/>
      <c r="AA1" s="80"/>
      <c r="AB1" s="80"/>
      <c r="AC1" s="81"/>
      <c r="AD1" s="81"/>
      <c r="AE1" s="80"/>
      <c r="AG1" s="80"/>
      <c r="AH1" s="4"/>
      <c r="AK1" s="2"/>
      <c r="AO1" s="4"/>
      <c r="AS1" s="2"/>
      <c r="AV1" s="4"/>
      <c r="AY1" s="4"/>
    </row>
    <row r="2" spans="1:51" s="8" customFormat="1" ht="12">
      <c r="A2" s="72"/>
      <c r="B2" s="38"/>
      <c r="C2" s="39" t="s">
        <v>13</v>
      </c>
      <c r="D2" s="39"/>
      <c r="E2" s="39"/>
      <c r="F2" s="40"/>
      <c r="G2" s="37"/>
      <c r="H2" s="32">
        <v>217194</v>
      </c>
      <c r="I2" s="45"/>
      <c r="J2" s="46"/>
      <c r="K2" s="50"/>
      <c r="L2" s="37"/>
      <c r="M2" s="38"/>
      <c r="N2" s="45"/>
      <c r="O2" s="46"/>
      <c r="P2" s="50"/>
      <c r="Q2" s="37"/>
      <c r="R2" s="38"/>
      <c r="S2" s="45"/>
      <c r="T2" s="46"/>
      <c r="U2" s="50"/>
      <c r="V2" s="61"/>
      <c r="W2" s="37"/>
      <c r="X2" s="38"/>
      <c r="Y2" s="45"/>
      <c r="Z2" s="46"/>
      <c r="AA2" s="50"/>
      <c r="AB2" s="37"/>
      <c r="AC2" s="38"/>
      <c r="AD2" s="45"/>
      <c r="AE2" s="46"/>
      <c r="AF2" s="46"/>
      <c r="AG2" s="50"/>
      <c r="AH2" s="50"/>
      <c r="AI2" s="37"/>
      <c r="AJ2" s="38"/>
      <c r="AK2" s="45"/>
      <c r="AL2" s="38"/>
      <c r="AM2" s="46"/>
      <c r="AN2" s="61"/>
      <c r="AO2" s="50"/>
      <c r="AP2" s="61"/>
      <c r="AQ2" s="37"/>
      <c r="AR2" s="38"/>
      <c r="AS2" s="45">
        <v>228970</v>
      </c>
      <c r="AT2" s="38"/>
      <c r="AU2" s="46"/>
      <c r="AV2" s="50"/>
      <c r="AW2" s="37"/>
      <c r="AX2" s="46"/>
      <c r="AY2" s="50"/>
    </row>
    <row r="3" spans="1:51" ht="12">
      <c r="A3" s="41"/>
      <c r="B3" s="42"/>
      <c r="C3" s="43" t="s">
        <v>26</v>
      </c>
      <c r="D3" s="43"/>
      <c r="E3" s="43"/>
      <c r="F3" s="44"/>
      <c r="G3" s="47"/>
      <c r="H3" s="48"/>
      <c r="I3" s="70"/>
      <c r="J3" s="49"/>
      <c r="K3" s="29"/>
      <c r="L3" s="58"/>
      <c r="M3" s="48"/>
      <c r="N3" s="70"/>
      <c r="O3" s="60"/>
      <c r="P3" s="29"/>
      <c r="Q3" s="58"/>
      <c r="R3" s="59"/>
      <c r="S3" s="70"/>
      <c r="T3" s="60"/>
      <c r="U3" s="29"/>
      <c r="V3" s="64"/>
      <c r="W3" s="65"/>
      <c r="X3" s="48"/>
      <c r="Y3" s="70"/>
      <c r="Z3" s="60"/>
      <c r="AA3" s="29"/>
      <c r="AB3" s="58"/>
      <c r="AC3" s="59"/>
      <c r="AD3" s="70"/>
      <c r="AE3" s="60"/>
      <c r="AF3" s="60"/>
      <c r="AG3" s="29"/>
      <c r="AH3" s="29"/>
      <c r="AI3" s="58"/>
      <c r="AJ3" s="59"/>
      <c r="AK3" s="70"/>
      <c r="AL3" s="59"/>
      <c r="AM3" s="60"/>
      <c r="AN3" s="68"/>
      <c r="AO3" s="29"/>
      <c r="AP3" s="31"/>
      <c r="AQ3" s="58"/>
      <c r="AR3" s="59"/>
      <c r="AS3" s="70">
        <v>216729</v>
      </c>
      <c r="AT3" s="59"/>
      <c r="AU3" s="60"/>
      <c r="AV3" s="29"/>
      <c r="AW3" s="58"/>
      <c r="AX3" s="60"/>
      <c r="AY3" s="29"/>
    </row>
    <row r="4" spans="1:51" s="100" customFormat="1" ht="32.25" customHeight="1">
      <c r="A4" s="83" t="s">
        <v>0</v>
      </c>
      <c r="B4" s="83" t="s">
        <v>84</v>
      </c>
      <c r="C4" s="84" t="s">
        <v>1</v>
      </c>
      <c r="D4" s="85"/>
      <c r="E4" s="85"/>
      <c r="F4" s="86"/>
      <c r="G4" s="87"/>
      <c r="H4" s="88"/>
      <c r="I4" s="89" t="s">
        <v>3</v>
      </c>
      <c r="J4" s="90"/>
      <c r="K4" s="91"/>
      <c r="L4" s="92"/>
      <c r="M4" s="88"/>
      <c r="N4" s="89" t="s">
        <v>18</v>
      </c>
      <c r="O4" s="90"/>
      <c r="P4" s="91"/>
      <c r="Q4" s="92"/>
      <c r="R4" s="93"/>
      <c r="S4" s="89" t="s">
        <v>14</v>
      </c>
      <c r="T4" s="90"/>
      <c r="U4" s="91"/>
      <c r="V4" s="96"/>
      <c r="W4" s="87"/>
      <c r="X4" s="88"/>
      <c r="Y4" s="89" t="s">
        <v>3</v>
      </c>
      <c r="Z4" s="90"/>
      <c r="AA4" s="91"/>
      <c r="AB4" s="97"/>
      <c r="AC4" s="93"/>
      <c r="AD4" s="89" t="s">
        <v>14</v>
      </c>
      <c r="AE4" s="90"/>
      <c r="AF4" s="94"/>
      <c r="AG4" s="91"/>
      <c r="AH4" s="91"/>
      <c r="AI4" s="92"/>
      <c r="AJ4" s="93"/>
      <c r="AK4" s="89"/>
      <c r="AL4" s="95"/>
      <c r="AM4" s="94"/>
      <c r="AN4" s="98" t="s">
        <v>6</v>
      </c>
      <c r="AO4" s="91"/>
      <c r="AP4" s="99"/>
      <c r="AQ4" s="92"/>
      <c r="AR4" s="93"/>
      <c r="AS4" s="89" t="s">
        <v>8</v>
      </c>
      <c r="AT4" s="95"/>
      <c r="AU4" s="94"/>
      <c r="AV4" s="91"/>
      <c r="AW4" s="98" t="s">
        <v>9</v>
      </c>
      <c r="AX4" s="98" t="s">
        <v>17</v>
      </c>
      <c r="AY4" s="91"/>
    </row>
    <row r="5" spans="1:51" ht="42" customHeight="1">
      <c r="A5" s="73"/>
      <c r="B5" s="31"/>
      <c r="C5" s="34"/>
      <c r="D5" s="35"/>
      <c r="E5" s="67" t="s">
        <v>25</v>
      </c>
      <c r="F5" s="36" t="s">
        <v>20</v>
      </c>
      <c r="G5" s="52" t="s">
        <v>19</v>
      </c>
      <c r="H5" s="53" t="s">
        <v>21</v>
      </c>
      <c r="I5" s="52" t="s">
        <v>10</v>
      </c>
      <c r="J5" s="54" t="s">
        <v>4</v>
      </c>
      <c r="K5" s="29"/>
      <c r="L5" s="52" t="s">
        <v>11</v>
      </c>
      <c r="M5" s="53" t="s">
        <v>21</v>
      </c>
      <c r="N5" s="52" t="s">
        <v>10</v>
      </c>
      <c r="O5" s="54" t="s">
        <v>4</v>
      </c>
      <c r="P5" s="29"/>
      <c r="Q5" s="54" t="s">
        <v>12</v>
      </c>
      <c r="R5" s="53" t="s">
        <v>21</v>
      </c>
      <c r="S5" s="52" t="s">
        <v>10</v>
      </c>
      <c r="T5" s="54" t="s">
        <v>4</v>
      </c>
      <c r="U5" s="29"/>
      <c r="V5" s="36" t="s">
        <v>20</v>
      </c>
      <c r="W5" s="52" t="s">
        <v>19</v>
      </c>
      <c r="X5" s="53" t="s">
        <v>21</v>
      </c>
      <c r="Y5" s="52" t="s">
        <v>10</v>
      </c>
      <c r="Z5" s="54" t="s">
        <v>4</v>
      </c>
      <c r="AA5" s="29"/>
      <c r="AB5" s="52" t="s">
        <v>12</v>
      </c>
      <c r="AC5" s="53" t="s">
        <v>21</v>
      </c>
      <c r="AD5" s="52" t="s">
        <v>10</v>
      </c>
      <c r="AE5" s="54" t="s">
        <v>4</v>
      </c>
      <c r="AF5" s="54" t="s">
        <v>5</v>
      </c>
      <c r="AG5" s="29"/>
      <c r="AH5" s="29"/>
      <c r="AI5" s="54" t="s">
        <v>12</v>
      </c>
      <c r="AJ5" s="53" t="s">
        <v>21</v>
      </c>
      <c r="AK5" s="52" t="s">
        <v>10</v>
      </c>
      <c r="AL5" s="54" t="s">
        <v>4</v>
      </c>
      <c r="AM5" s="54" t="s">
        <v>5</v>
      </c>
      <c r="AN5" s="68"/>
      <c r="AO5" s="29"/>
      <c r="AP5" s="62" t="s">
        <v>2</v>
      </c>
      <c r="AQ5" s="54" t="s">
        <v>12</v>
      </c>
      <c r="AR5" s="53" t="s">
        <v>21</v>
      </c>
      <c r="AS5" s="52" t="s">
        <v>10</v>
      </c>
      <c r="AT5" s="54" t="s">
        <v>4</v>
      </c>
      <c r="AU5" s="54" t="s">
        <v>5</v>
      </c>
      <c r="AV5" s="29"/>
      <c r="AW5" s="31"/>
      <c r="AX5" s="31"/>
      <c r="AY5" s="29"/>
    </row>
    <row r="6" spans="1:51" ht="15" customHeight="1">
      <c r="A6" s="163"/>
      <c r="B6" s="1" t="s">
        <v>302</v>
      </c>
      <c r="C6" s="4"/>
      <c r="D6" s="4"/>
      <c r="E6" s="125"/>
      <c r="F6" s="126"/>
      <c r="G6" s="128"/>
      <c r="H6" s="127"/>
      <c r="I6" s="128"/>
      <c r="J6" s="1"/>
      <c r="K6" s="29"/>
      <c r="L6" s="128"/>
      <c r="M6" s="127"/>
      <c r="N6" s="128"/>
      <c r="O6" s="1"/>
      <c r="P6" s="29"/>
      <c r="Q6" s="1"/>
      <c r="R6" s="127"/>
      <c r="S6" s="128"/>
      <c r="T6" s="1"/>
      <c r="U6" s="29"/>
      <c r="V6" s="126"/>
      <c r="W6" s="128"/>
      <c r="X6" s="127"/>
      <c r="Y6" s="128"/>
      <c r="Z6" s="1"/>
      <c r="AA6" s="29"/>
      <c r="AB6" s="128"/>
      <c r="AC6" s="127"/>
      <c r="AD6" s="128"/>
      <c r="AE6" s="1"/>
      <c r="AF6" s="1"/>
      <c r="AG6" s="29"/>
      <c r="AH6" s="29"/>
      <c r="AI6" s="1"/>
      <c r="AJ6" s="127"/>
      <c r="AK6" s="128"/>
      <c r="AL6" s="1"/>
      <c r="AM6" s="1"/>
      <c r="AN6" s="1"/>
      <c r="AO6" s="29"/>
      <c r="AP6" s="129"/>
      <c r="AQ6" s="1"/>
      <c r="AR6" s="127"/>
      <c r="AS6" s="128"/>
      <c r="AT6" s="1"/>
      <c r="AU6" s="1"/>
      <c r="AV6" s="29"/>
      <c r="AW6" s="3"/>
      <c r="AX6" s="3"/>
      <c r="AY6" s="29"/>
    </row>
    <row r="7" spans="1:51" s="13" customFormat="1" ht="15.75" customHeight="1">
      <c r="A7" s="114">
        <v>162</v>
      </c>
      <c r="B7" s="112" t="s">
        <v>261</v>
      </c>
      <c r="C7" s="15" t="s">
        <v>267</v>
      </c>
      <c r="D7" s="15" t="s">
        <v>268</v>
      </c>
      <c r="E7" s="33"/>
      <c r="F7" s="32">
        <v>210200</v>
      </c>
      <c r="G7" s="30" t="s">
        <v>324</v>
      </c>
      <c r="H7" s="30">
        <v>2</v>
      </c>
      <c r="I7" s="32">
        <v>228880</v>
      </c>
      <c r="J7" s="51">
        <v>1</v>
      </c>
      <c r="K7" s="26"/>
      <c r="L7" s="55"/>
      <c r="M7" s="30"/>
      <c r="N7" s="32"/>
      <c r="O7" s="18"/>
      <c r="P7" s="26"/>
      <c r="Q7" s="55" t="s">
        <v>323</v>
      </c>
      <c r="R7" s="30">
        <v>2</v>
      </c>
      <c r="S7" s="32">
        <v>222787</v>
      </c>
      <c r="T7" s="56">
        <v>3</v>
      </c>
      <c r="U7" s="26"/>
      <c r="V7" s="32">
        <v>210200</v>
      </c>
      <c r="W7" s="30" t="s">
        <v>323</v>
      </c>
      <c r="X7" s="30">
        <v>6</v>
      </c>
      <c r="Y7" s="32">
        <v>228013</v>
      </c>
      <c r="Z7" s="56">
        <v>1</v>
      </c>
      <c r="AA7" s="26"/>
      <c r="AB7" s="56" t="s">
        <v>323</v>
      </c>
      <c r="AC7" s="30">
        <v>3</v>
      </c>
      <c r="AD7" s="32">
        <v>207670</v>
      </c>
      <c r="AE7" s="30">
        <v>1</v>
      </c>
      <c r="AF7" s="57"/>
      <c r="AG7" s="26"/>
      <c r="AH7" s="26"/>
      <c r="AI7" s="56"/>
      <c r="AJ7" s="30"/>
      <c r="AK7" s="32"/>
      <c r="AL7" s="30"/>
      <c r="AM7" s="57"/>
      <c r="AN7" s="57" t="e">
        <f>SUM(#REF!+AM7)</f>
        <v>#REF!</v>
      </c>
      <c r="AO7" s="26"/>
      <c r="AP7" s="30"/>
      <c r="AQ7" s="30"/>
      <c r="AR7" s="30"/>
      <c r="AS7" s="32"/>
      <c r="AT7" s="30"/>
      <c r="AU7" s="57"/>
      <c r="AV7" s="26"/>
      <c r="AW7" s="57" t="e">
        <f>SUM(#REF!+AM7+#REF!)</f>
        <v>#REF!</v>
      </c>
      <c r="AX7" s="57"/>
      <c r="AY7" s="26"/>
    </row>
    <row r="8" spans="1:51" s="13" customFormat="1" ht="15.75" customHeight="1">
      <c r="A8" s="114">
        <v>163</v>
      </c>
      <c r="B8" s="112" t="s">
        <v>261</v>
      </c>
      <c r="C8" s="15" t="s">
        <v>269</v>
      </c>
      <c r="D8" s="15" t="s">
        <v>270</v>
      </c>
      <c r="E8" s="33"/>
      <c r="F8" s="32">
        <v>210300</v>
      </c>
      <c r="G8" s="30" t="s">
        <v>325</v>
      </c>
      <c r="H8" s="30">
        <v>3</v>
      </c>
      <c r="I8" s="32">
        <v>231567</v>
      </c>
      <c r="J8" s="51">
        <v>4</v>
      </c>
      <c r="K8" s="26"/>
      <c r="L8" s="76"/>
      <c r="M8" s="30"/>
      <c r="N8" s="32"/>
      <c r="O8" s="51"/>
      <c r="P8" s="26"/>
      <c r="Q8" s="55" t="s">
        <v>324</v>
      </c>
      <c r="R8" s="30">
        <v>5</v>
      </c>
      <c r="S8" s="32">
        <v>216415</v>
      </c>
      <c r="T8" s="56">
        <v>1</v>
      </c>
      <c r="U8" s="26"/>
      <c r="V8" s="32">
        <v>210300</v>
      </c>
      <c r="W8" s="30" t="s">
        <v>324</v>
      </c>
      <c r="X8" s="30">
        <v>2</v>
      </c>
      <c r="Y8" s="32">
        <v>220787</v>
      </c>
      <c r="Z8" s="56">
        <v>1</v>
      </c>
      <c r="AA8" s="26"/>
      <c r="AB8" s="56" t="s">
        <v>323</v>
      </c>
      <c r="AC8" s="30">
        <v>1</v>
      </c>
      <c r="AD8" s="32">
        <v>207926</v>
      </c>
      <c r="AE8" s="56">
        <v>2</v>
      </c>
      <c r="AF8" s="57"/>
      <c r="AG8" s="26"/>
      <c r="AH8" s="26"/>
      <c r="AI8" s="30"/>
      <c r="AJ8" s="30"/>
      <c r="AK8" s="32"/>
      <c r="AL8" s="30"/>
      <c r="AM8" s="57"/>
      <c r="AN8" s="57" t="e">
        <f>SUM(#REF!+AM8)</f>
        <v>#REF!</v>
      </c>
      <c r="AO8" s="26"/>
      <c r="AP8" s="30"/>
      <c r="AQ8" s="30"/>
      <c r="AR8" s="30"/>
      <c r="AS8" s="32"/>
      <c r="AT8" s="30"/>
      <c r="AU8" s="57"/>
      <c r="AV8" s="26"/>
      <c r="AW8" s="57" t="e">
        <f>SUM(AN8+AU8)</f>
        <v>#REF!</v>
      </c>
      <c r="AX8" s="57"/>
      <c r="AY8" s="26"/>
    </row>
    <row r="9" spans="1:51" ht="15.75" customHeight="1">
      <c r="A9" s="114">
        <v>167</v>
      </c>
      <c r="B9" s="112" t="s">
        <v>261</v>
      </c>
      <c r="C9" s="15" t="s">
        <v>277</v>
      </c>
      <c r="D9" s="15" t="s">
        <v>278</v>
      </c>
      <c r="E9" s="33"/>
      <c r="F9" s="32">
        <v>213200</v>
      </c>
      <c r="G9" s="30" t="s">
        <v>323</v>
      </c>
      <c r="H9" s="30">
        <v>4</v>
      </c>
      <c r="I9" s="32">
        <v>217406</v>
      </c>
      <c r="J9" s="51">
        <v>5</v>
      </c>
      <c r="K9" s="26"/>
      <c r="L9" s="76"/>
      <c r="M9" s="30"/>
      <c r="N9" s="32"/>
      <c r="O9" s="51"/>
      <c r="P9" s="26"/>
      <c r="Q9" s="55" t="s">
        <v>325</v>
      </c>
      <c r="R9" s="30">
        <v>1</v>
      </c>
      <c r="S9" s="32">
        <v>226069</v>
      </c>
      <c r="T9" s="56">
        <v>2</v>
      </c>
      <c r="U9" s="26"/>
      <c r="V9" s="32">
        <v>213200</v>
      </c>
      <c r="W9" s="30" t="s">
        <v>325</v>
      </c>
      <c r="X9" s="30">
        <v>6</v>
      </c>
      <c r="Y9" s="32">
        <v>233828</v>
      </c>
      <c r="Z9" s="56">
        <v>2</v>
      </c>
      <c r="AA9" s="26"/>
      <c r="AB9" s="56" t="s">
        <v>323</v>
      </c>
      <c r="AC9" s="30">
        <v>6</v>
      </c>
      <c r="AD9" s="32">
        <v>209673</v>
      </c>
      <c r="AE9" s="56">
        <v>3</v>
      </c>
      <c r="AF9" s="57"/>
      <c r="AG9" s="26"/>
      <c r="AH9" s="26"/>
      <c r="AI9" s="30"/>
      <c r="AJ9" s="30"/>
      <c r="AK9" s="32"/>
      <c r="AL9" s="30"/>
      <c r="AM9" s="57"/>
      <c r="AN9" s="57" t="e">
        <f>SUM(#REF!+AM9)</f>
        <v>#REF!</v>
      </c>
      <c r="AO9" s="26"/>
      <c r="AP9" s="30"/>
      <c r="AQ9" s="30"/>
      <c r="AR9" s="69"/>
      <c r="AS9" s="32"/>
      <c r="AT9" s="30"/>
      <c r="AU9" s="57"/>
      <c r="AV9" s="26"/>
      <c r="AW9" s="57" t="e">
        <f>SUM(AN9+AU9)</f>
        <v>#REF!</v>
      </c>
      <c r="AX9" s="57"/>
      <c r="AY9" s="26"/>
    </row>
    <row r="10" spans="1:57" ht="15.75" customHeight="1">
      <c r="A10" s="114">
        <v>169</v>
      </c>
      <c r="B10" s="112" t="s">
        <v>261</v>
      </c>
      <c r="C10" s="15" t="s">
        <v>281</v>
      </c>
      <c r="D10" s="15" t="s">
        <v>282</v>
      </c>
      <c r="E10" s="141"/>
      <c r="F10" s="32">
        <v>217400</v>
      </c>
      <c r="G10" s="30" t="s">
        <v>325</v>
      </c>
      <c r="H10" s="30">
        <v>1</v>
      </c>
      <c r="I10" s="32">
        <v>231378</v>
      </c>
      <c r="J10" s="51">
        <v>2</v>
      </c>
      <c r="K10" s="26"/>
      <c r="L10" s="55"/>
      <c r="M10" s="30"/>
      <c r="N10" s="32"/>
      <c r="O10" s="18"/>
      <c r="P10" s="26"/>
      <c r="Q10" s="55" t="s">
        <v>323</v>
      </c>
      <c r="R10" s="30">
        <v>5</v>
      </c>
      <c r="S10" s="298">
        <v>223769</v>
      </c>
      <c r="T10" s="56">
        <v>6</v>
      </c>
      <c r="U10" s="26"/>
      <c r="V10" s="298">
        <v>217400</v>
      </c>
      <c r="W10" s="30" t="s">
        <v>324</v>
      </c>
      <c r="X10" s="30">
        <v>6</v>
      </c>
      <c r="Y10" s="32">
        <v>221104</v>
      </c>
      <c r="Z10" s="56">
        <v>2</v>
      </c>
      <c r="AA10" s="24"/>
      <c r="AB10" s="30" t="s">
        <v>323</v>
      </c>
      <c r="AC10" s="30">
        <v>2</v>
      </c>
      <c r="AD10" s="32">
        <v>221754</v>
      </c>
      <c r="AE10" s="30">
        <v>4</v>
      </c>
      <c r="AF10" s="30"/>
      <c r="AG10" s="169"/>
      <c r="AH10" s="161"/>
      <c r="AI10" s="160"/>
      <c r="AJ10" s="160"/>
      <c r="AK10" s="155"/>
      <c r="AL10" s="160"/>
      <c r="AM10" s="162"/>
      <c r="AN10" s="160"/>
      <c r="AO10" s="161"/>
      <c r="AP10" s="160"/>
      <c r="AQ10" s="162"/>
      <c r="AR10" s="160"/>
      <c r="AS10" s="160"/>
      <c r="AT10" s="155"/>
      <c r="AU10" s="160"/>
      <c r="AV10" s="153"/>
      <c r="AW10" s="154"/>
      <c r="AX10" s="155"/>
      <c r="AY10" s="156"/>
      <c r="AZ10" s="157"/>
      <c r="BA10" s="157"/>
      <c r="BB10" s="157"/>
      <c r="BC10" s="13"/>
      <c r="BD10" s="13"/>
      <c r="BE10" s="13"/>
    </row>
    <row r="11" spans="1:57" ht="15.75" customHeight="1">
      <c r="A11" s="114">
        <v>168</v>
      </c>
      <c r="B11" s="112" t="s">
        <v>261</v>
      </c>
      <c r="C11" s="15" t="s">
        <v>279</v>
      </c>
      <c r="D11" s="15" t="s">
        <v>280</v>
      </c>
      <c r="E11" s="141"/>
      <c r="F11" s="32">
        <v>215200</v>
      </c>
      <c r="G11" s="30" t="s">
        <v>324</v>
      </c>
      <c r="H11" s="30">
        <v>5</v>
      </c>
      <c r="I11" s="32">
        <v>230063</v>
      </c>
      <c r="J11" s="51">
        <v>3</v>
      </c>
      <c r="K11" s="26"/>
      <c r="L11" s="55"/>
      <c r="M11" s="30"/>
      <c r="N11" s="32"/>
      <c r="O11" s="18"/>
      <c r="P11" s="26"/>
      <c r="Q11" s="55" t="s">
        <v>324</v>
      </c>
      <c r="R11" s="30">
        <v>3</v>
      </c>
      <c r="S11" s="32">
        <v>216837</v>
      </c>
      <c r="T11" s="56">
        <v>2</v>
      </c>
      <c r="U11" s="26"/>
      <c r="V11" s="32">
        <v>215200</v>
      </c>
      <c r="W11" s="30" t="s">
        <v>323</v>
      </c>
      <c r="X11" s="30">
        <v>4</v>
      </c>
      <c r="Y11" s="32">
        <v>228282</v>
      </c>
      <c r="Z11" s="56">
        <v>2</v>
      </c>
      <c r="AA11" s="26"/>
      <c r="AB11" s="56" t="s">
        <v>323</v>
      </c>
      <c r="AC11" s="30">
        <v>4</v>
      </c>
      <c r="AD11" s="32">
        <v>245524</v>
      </c>
      <c r="AE11" s="56">
        <v>5</v>
      </c>
      <c r="AF11" s="57"/>
      <c r="AG11" s="26"/>
      <c r="AH11" s="112"/>
      <c r="AI11" s="30"/>
      <c r="AJ11" s="30"/>
      <c r="AK11" s="32"/>
      <c r="AL11" s="56"/>
      <c r="AM11" s="142"/>
      <c r="AN11" s="30"/>
      <c r="AO11" s="112"/>
      <c r="AP11" s="30"/>
      <c r="AQ11" s="142"/>
      <c r="AR11" s="30"/>
      <c r="AS11" s="30"/>
      <c r="AT11" s="32"/>
      <c r="AU11" s="56"/>
      <c r="AV11" s="26"/>
      <c r="AW11" s="57"/>
      <c r="AX11" s="32"/>
      <c r="AY11" s="24"/>
      <c r="AZ11" s="13"/>
      <c r="BA11" s="13"/>
      <c r="BB11" s="13"/>
      <c r="BC11" s="13"/>
      <c r="BD11" s="13"/>
      <c r="BE11" s="13"/>
    </row>
    <row r="12" spans="1:51" s="13" customFormat="1" ht="15.75" customHeight="1">
      <c r="A12" s="114">
        <v>165</v>
      </c>
      <c r="B12" s="112" t="s">
        <v>261</v>
      </c>
      <c r="C12" s="15" t="s">
        <v>273</v>
      </c>
      <c r="D12" s="15" t="s">
        <v>274</v>
      </c>
      <c r="E12" s="33"/>
      <c r="F12" s="32">
        <v>217500</v>
      </c>
      <c r="G12" s="110"/>
      <c r="H12" s="110"/>
      <c r="I12" s="109"/>
      <c r="J12" s="158"/>
      <c r="K12" s="106"/>
      <c r="L12" s="159"/>
      <c r="M12" s="110"/>
      <c r="N12" s="109"/>
      <c r="O12" s="158"/>
      <c r="P12" s="106"/>
      <c r="Q12" s="159"/>
      <c r="R12" s="110"/>
      <c r="S12" s="109"/>
      <c r="T12" s="110"/>
      <c r="U12" s="26"/>
      <c r="V12" s="32">
        <v>217500</v>
      </c>
      <c r="W12" s="30" t="s">
        <v>325</v>
      </c>
      <c r="X12" s="30">
        <v>1</v>
      </c>
      <c r="Y12" s="32">
        <v>233737</v>
      </c>
      <c r="Z12" s="56">
        <v>1</v>
      </c>
      <c r="AA12" s="26"/>
      <c r="AB12" s="56" t="s">
        <v>323</v>
      </c>
      <c r="AC12" s="30">
        <v>5</v>
      </c>
      <c r="AD12" s="32">
        <v>257860</v>
      </c>
      <c r="AE12" s="30">
        <v>6</v>
      </c>
      <c r="AF12" s="57"/>
      <c r="AG12" s="26"/>
      <c r="AH12" s="26"/>
      <c r="AI12" s="30"/>
      <c r="AJ12" s="30"/>
      <c r="AK12" s="32"/>
      <c r="AL12" s="30"/>
      <c r="AM12" s="57"/>
      <c r="AN12" s="57" t="e">
        <f>SUM(#REF!+AM12)</f>
        <v>#REF!</v>
      </c>
      <c r="AO12" s="26"/>
      <c r="AP12" s="30"/>
      <c r="AQ12" s="30"/>
      <c r="AR12" s="30"/>
      <c r="AS12" s="32"/>
      <c r="AT12" s="30"/>
      <c r="AU12" s="57"/>
      <c r="AV12" s="26"/>
      <c r="AW12" s="57" t="e">
        <f>SUM(AN12+AU12)</f>
        <v>#REF!</v>
      </c>
      <c r="AX12" s="57"/>
      <c r="AY12" s="26"/>
    </row>
    <row r="13" spans="1:51" ht="15.75" customHeight="1">
      <c r="A13" s="114"/>
      <c r="B13" s="112"/>
      <c r="C13" s="15"/>
      <c r="D13" s="15"/>
      <c r="E13" s="33"/>
      <c r="F13" s="32"/>
      <c r="G13" s="30"/>
      <c r="H13" s="30"/>
      <c r="I13" s="32"/>
      <c r="J13" s="51"/>
      <c r="K13" s="26"/>
      <c r="L13" s="76"/>
      <c r="M13" s="30"/>
      <c r="N13" s="32"/>
      <c r="O13" s="51"/>
      <c r="P13" s="26"/>
      <c r="Q13" s="55"/>
      <c r="R13" s="30"/>
      <c r="S13" s="32"/>
      <c r="T13" s="56"/>
      <c r="U13" s="26"/>
      <c r="V13" s="32"/>
      <c r="W13" s="30"/>
      <c r="X13" s="30"/>
      <c r="Y13" s="32"/>
      <c r="Z13" s="56"/>
      <c r="AA13" s="26"/>
      <c r="AB13" s="56"/>
      <c r="AC13" s="30"/>
      <c r="AD13" s="32"/>
      <c r="AE13" s="56"/>
      <c r="AF13" s="57"/>
      <c r="AG13" s="26"/>
      <c r="AH13" s="26"/>
      <c r="AI13" s="30"/>
      <c r="AJ13" s="30"/>
      <c r="AK13" s="32"/>
      <c r="AL13" s="30"/>
      <c r="AM13" s="57"/>
      <c r="AN13" s="57"/>
      <c r="AO13" s="26"/>
      <c r="AP13" s="30"/>
      <c r="AQ13" s="30"/>
      <c r="AR13" s="69"/>
      <c r="AS13" s="32"/>
      <c r="AT13" s="30"/>
      <c r="AU13" s="57"/>
      <c r="AV13" s="26"/>
      <c r="AW13" s="57"/>
      <c r="AX13" s="57"/>
      <c r="AY13" s="26"/>
    </row>
    <row r="14" spans="1:51" s="13" customFormat="1" ht="15.75" customHeight="1">
      <c r="A14" s="114">
        <v>111</v>
      </c>
      <c r="B14" s="112" t="s">
        <v>28</v>
      </c>
      <c r="C14" s="15" t="s">
        <v>152</v>
      </c>
      <c r="D14" s="15" t="s">
        <v>153</v>
      </c>
      <c r="E14" s="15"/>
      <c r="F14" s="32">
        <v>215400</v>
      </c>
      <c r="G14" s="9" t="s">
        <v>323</v>
      </c>
      <c r="H14" s="11">
        <v>5</v>
      </c>
      <c r="I14" s="10">
        <v>216467</v>
      </c>
      <c r="J14" s="27">
        <v>3</v>
      </c>
      <c r="K14" s="26"/>
      <c r="L14" s="25"/>
      <c r="M14" s="11"/>
      <c r="N14" s="10"/>
      <c r="O14" s="27"/>
      <c r="P14" s="26"/>
      <c r="Q14" s="25" t="s">
        <v>324</v>
      </c>
      <c r="R14" s="30">
        <v>1</v>
      </c>
      <c r="S14" s="10">
        <v>217115</v>
      </c>
      <c r="T14" s="11">
        <v>3</v>
      </c>
      <c r="U14" s="26"/>
      <c r="V14" s="32">
        <v>215400</v>
      </c>
      <c r="W14" s="9" t="s">
        <v>323</v>
      </c>
      <c r="X14" s="9">
        <v>5</v>
      </c>
      <c r="Y14" s="10">
        <v>257240</v>
      </c>
      <c r="Z14" s="11">
        <v>4</v>
      </c>
      <c r="AA14" s="26"/>
      <c r="AB14" s="11" t="s">
        <v>324</v>
      </c>
      <c r="AC14" s="30">
        <v>6</v>
      </c>
      <c r="AD14" s="10">
        <v>216906</v>
      </c>
      <c r="AE14" s="11">
        <v>1</v>
      </c>
      <c r="AF14" s="119"/>
      <c r="AG14" s="26"/>
      <c r="AH14" s="26"/>
      <c r="AI14" s="11"/>
      <c r="AJ14" s="11"/>
      <c r="AK14" s="10"/>
      <c r="AL14" s="11"/>
      <c r="AM14" s="119"/>
      <c r="AN14" s="119" t="e">
        <f>SUM(#REF!+AM14)</f>
        <v>#REF!</v>
      </c>
      <c r="AO14" s="26"/>
      <c r="AP14" s="11"/>
      <c r="AQ14" s="11"/>
      <c r="AR14" s="11"/>
      <c r="AS14" s="10"/>
      <c r="AT14" s="11"/>
      <c r="AU14" s="119"/>
      <c r="AV14" s="26"/>
      <c r="AW14" s="57" t="e">
        <f>SUM(#REF!+AM14+#REF!)</f>
        <v>#REF!</v>
      </c>
      <c r="AX14" s="12"/>
      <c r="AY14" s="26"/>
    </row>
    <row r="15" spans="1:51" s="13" customFormat="1" ht="15.75" customHeight="1">
      <c r="A15" s="114">
        <v>105</v>
      </c>
      <c r="B15" s="112" t="s">
        <v>312</v>
      </c>
      <c r="C15" s="15" t="s">
        <v>142</v>
      </c>
      <c r="D15" s="15" t="s">
        <v>143</v>
      </c>
      <c r="E15" s="33"/>
      <c r="F15" s="32">
        <v>217400</v>
      </c>
      <c r="G15" s="30" t="s">
        <v>325</v>
      </c>
      <c r="H15" s="30">
        <v>2</v>
      </c>
      <c r="I15" s="32">
        <v>231728</v>
      </c>
      <c r="J15" s="51">
        <v>5</v>
      </c>
      <c r="K15" s="26"/>
      <c r="L15" s="55"/>
      <c r="M15" s="30"/>
      <c r="N15" s="32"/>
      <c r="O15" s="18"/>
      <c r="P15" s="26"/>
      <c r="Q15" s="55" t="s">
        <v>325</v>
      </c>
      <c r="R15" s="30">
        <v>3</v>
      </c>
      <c r="S15" s="32">
        <v>226278</v>
      </c>
      <c r="T15" s="56">
        <v>4</v>
      </c>
      <c r="U15" s="26"/>
      <c r="V15" s="32">
        <v>217400</v>
      </c>
      <c r="W15" s="30" t="s">
        <v>325</v>
      </c>
      <c r="X15" s="30">
        <v>2</v>
      </c>
      <c r="Y15" s="32">
        <v>234383</v>
      </c>
      <c r="Z15" s="56">
        <v>3</v>
      </c>
      <c r="AA15" s="24"/>
      <c r="AB15" s="30" t="s">
        <v>324</v>
      </c>
      <c r="AC15" s="30">
        <v>4</v>
      </c>
      <c r="AD15" s="10">
        <v>217298</v>
      </c>
      <c r="AE15" s="30">
        <v>2</v>
      </c>
      <c r="AF15" s="30"/>
      <c r="AG15" s="169"/>
      <c r="AH15" s="26"/>
      <c r="AI15" s="30"/>
      <c r="AJ15" s="30"/>
      <c r="AK15" s="32"/>
      <c r="AL15" s="30"/>
      <c r="AM15" s="57"/>
      <c r="AN15" s="57" t="e">
        <f>SUM(#REF!+AM15)</f>
        <v>#REF!</v>
      </c>
      <c r="AO15" s="26"/>
      <c r="AP15" s="30"/>
      <c r="AQ15" s="30"/>
      <c r="AR15" s="30"/>
      <c r="AS15" s="32"/>
      <c r="AT15" s="30"/>
      <c r="AU15" s="57"/>
      <c r="AV15" s="26"/>
      <c r="AW15" s="57" t="e">
        <f>SUM(#REF!+AM15+#REF!)</f>
        <v>#REF!</v>
      </c>
      <c r="AX15" s="57"/>
      <c r="AY15" s="26"/>
    </row>
    <row r="16" spans="1:57" ht="15.75" customHeight="1">
      <c r="A16" s="114">
        <v>171</v>
      </c>
      <c r="B16" s="112" t="s">
        <v>262</v>
      </c>
      <c r="C16" s="15" t="s">
        <v>284</v>
      </c>
      <c r="D16" s="15" t="s">
        <v>285</v>
      </c>
      <c r="E16" s="141"/>
      <c r="F16" s="109"/>
      <c r="G16" s="110"/>
      <c r="H16" s="110"/>
      <c r="I16" s="109"/>
      <c r="J16" s="158"/>
      <c r="K16" s="106"/>
      <c r="L16" s="159"/>
      <c r="M16" s="110"/>
      <c r="N16" s="109"/>
      <c r="O16" s="158"/>
      <c r="P16" s="106"/>
      <c r="Q16" s="159"/>
      <c r="R16" s="110"/>
      <c r="S16" s="109"/>
      <c r="T16" s="110"/>
      <c r="U16" s="106"/>
      <c r="V16" s="32">
        <v>217508</v>
      </c>
      <c r="W16" s="30" t="s">
        <v>324</v>
      </c>
      <c r="X16" s="30">
        <v>1</v>
      </c>
      <c r="Y16" s="32">
        <v>221396</v>
      </c>
      <c r="Z16" s="56">
        <v>3</v>
      </c>
      <c r="AA16" s="26"/>
      <c r="AB16" s="56" t="s">
        <v>324</v>
      </c>
      <c r="AC16" s="30">
        <v>1</v>
      </c>
      <c r="AD16" s="32">
        <v>217534</v>
      </c>
      <c r="AE16" s="56">
        <v>3</v>
      </c>
      <c r="AF16" s="57"/>
      <c r="AG16" s="26"/>
      <c r="AH16" s="112"/>
      <c r="AI16" s="30"/>
      <c r="AJ16" s="30"/>
      <c r="AK16" s="32"/>
      <c r="AL16" s="56"/>
      <c r="AM16" s="142"/>
      <c r="AN16" s="30"/>
      <c r="AO16" s="112"/>
      <c r="AP16" s="30"/>
      <c r="AQ16" s="142"/>
      <c r="AR16" s="30"/>
      <c r="AS16" s="30"/>
      <c r="AT16" s="32"/>
      <c r="AU16" s="56"/>
      <c r="AV16" s="26"/>
      <c r="AW16" s="57"/>
      <c r="AX16" s="32"/>
      <c r="AY16" s="24"/>
      <c r="AZ16" s="13"/>
      <c r="BA16" s="13"/>
      <c r="BB16" s="13"/>
      <c r="BC16" s="13"/>
      <c r="BD16" s="13"/>
      <c r="BE16" s="13"/>
    </row>
    <row r="17" spans="1:57" ht="15.75" customHeight="1">
      <c r="A17" s="114">
        <v>170</v>
      </c>
      <c r="B17" s="112" t="s">
        <v>262</v>
      </c>
      <c r="C17" s="15" t="s">
        <v>283</v>
      </c>
      <c r="D17" s="15" t="s">
        <v>157</v>
      </c>
      <c r="E17" s="141"/>
      <c r="F17" s="109"/>
      <c r="G17" s="110"/>
      <c r="H17" s="110"/>
      <c r="I17" s="109"/>
      <c r="J17" s="158"/>
      <c r="K17" s="106"/>
      <c r="L17" s="159"/>
      <c r="M17" s="110"/>
      <c r="N17" s="109"/>
      <c r="O17" s="158"/>
      <c r="P17" s="106"/>
      <c r="Q17" s="159"/>
      <c r="R17" s="110"/>
      <c r="S17" s="109"/>
      <c r="T17" s="110"/>
      <c r="U17" s="106"/>
      <c r="V17" s="32">
        <v>212872</v>
      </c>
      <c r="W17" s="30" t="s">
        <v>325</v>
      </c>
      <c r="X17" s="30">
        <v>4</v>
      </c>
      <c r="Y17" s="32">
        <v>234621</v>
      </c>
      <c r="Z17" s="56">
        <v>4</v>
      </c>
      <c r="AA17" s="26"/>
      <c r="AB17" s="56" t="s">
        <v>324</v>
      </c>
      <c r="AC17" s="30">
        <v>5</v>
      </c>
      <c r="AD17" s="32">
        <v>217604</v>
      </c>
      <c r="AE17" s="56">
        <v>4</v>
      </c>
      <c r="AF17" s="57"/>
      <c r="AG17" s="26"/>
      <c r="AH17" s="112"/>
      <c r="AI17" s="30"/>
      <c r="AJ17" s="30"/>
      <c r="AK17" s="32"/>
      <c r="AL17" s="56"/>
      <c r="AM17" s="142"/>
      <c r="AN17" s="30"/>
      <c r="AO17" s="112"/>
      <c r="AP17" s="30"/>
      <c r="AQ17" s="142"/>
      <c r="AR17" s="30"/>
      <c r="AS17" s="30"/>
      <c r="AT17" s="32"/>
      <c r="AU17" s="56"/>
      <c r="AV17" s="26"/>
      <c r="AW17" s="57"/>
      <c r="AX17" s="32"/>
      <c r="AY17" s="24"/>
      <c r="AZ17" s="13"/>
      <c r="BA17" s="13"/>
      <c r="BB17" s="13"/>
      <c r="BC17" s="13"/>
      <c r="BD17" s="13"/>
      <c r="BE17" s="13"/>
    </row>
    <row r="18" spans="1:51" s="13" customFormat="1" ht="15.75" customHeight="1">
      <c r="A18" s="114">
        <v>151</v>
      </c>
      <c r="B18" s="112" t="s">
        <v>29</v>
      </c>
      <c r="C18" s="15" t="s">
        <v>71</v>
      </c>
      <c r="D18" s="15" t="s">
        <v>57</v>
      </c>
      <c r="E18" s="33"/>
      <c r="F18" s="32">
        <v>218495</v>
      </c>
      <c r="G18" s="30" t="s">
        <v>12</v>
      </c>
      <c r="H18" s="30">
        <v>4</v>
      </c>
      <c r="I18" s="32">
        <v>224084</v>
      </c>
      <c r="J18" s="51">
        <v>2</v>
      </c>
      <c r="K18" s="26"/>
      <c r="L18" s="76"/>
      <c r="M18" s="30"/>
      <c r="N18" s="32"/>
      <c r="O18" s="51"/>
      <c r="P18" s="26"/>
      <c r="Q18" s="55" t="s">
        <v>326</v>
      </c>
      <c r="R18" s="30">
        <v>2</v>
      </c>
      <c r="S18" s="32">
        <v>216974</v>
      </c>
      <c r="T18" s="56">
        <v>3</v>
      </c>
      <c r="U18" s="26"/>
      <c r="V18" s="32">
        <v>216974</v>
      </c>
      <c r="W18" s="30" t="s">
        <v>324</v>
      </c>
      <c r="X18" s="30">
        <v>5</v>
      </c>
      <c r="Y18" s="32">
        <v>221917</v>
      </c>
      <c r="Z18" s="56">
        <v>4</v>
      </c>
      <c r="AA18" s="26"/>
      <c r="AB18" s="56" t="s">
        <v>324</v>
      </c>
      <c r="AC18" s="30">
        <v>2</v>
      </c>
      <c r="AD18" s="32">
        <v>219394</v>
      </c>
      <c r="AE18" s="56">
        <v>5</v>
      </c>
      <c r="AF18" s="57"/>
      <c r="AG18" s="26"/>
      <c r="AH18" s="26"/>
      <c r="AI18" s="30"/>
      <c r="AJ18" s="30"/>
      <c r="AK18" s="32"/>
      <c r="AL18" s="30"/>
      <c r="AM18" s="57"/>
      <c r="AN18" s="57" t="e">
        <f>SUM(#REF!+AM18)</f>
        <v>#REF!</v>
      </c>
      <c r="AO18" s="26"/>
      <c r="AP18" s="30"/>
      <c r="AQ18" s="30"/>
      <c r="AR18" s="69"/>
      <c r="AS18" s="32"/>
      <c r="AT18" s="30"/>
      <c r="AU18" s="57"/>
      <c r="AV18" s="26"/>
      <c r="AW18" s="57" t="e">
        <f>SUM(#REF!+AM18+#REF!)</f>
        <v>#REF!</v>
      </c>
      <c r="AX18" s="57"/>
      <c r="AY18" s="26"/>
    </row>
    <row r="19" spans="1:51" s="13" customFormat="1" ht="15.75" customHeight="1">
      <c r="A19" s="114">
        <v>146</v>
      </c>
      <c r="B19" s="112" t="s">
        <v>67</v>
      </c>
      <c r="C19" s="15" t="s">
        <v>68</v>
      </c>
      <c r="D19" s="15" t="s">
        <v>61</v>
      </c>
      <c r="E19" s="33"/>
      <c r="F19" s="32">
        <v>218300</v>
      </c>
      <c r="G19" s="30" t="s">
        <v>326</v>
      </c>
      <c r="H19" s="30">
        <v>6</v>
      </c>
      <c r="I19" s="32">
        <v>231175</v>
      </c>
      <c r="J19" s="51">
        <v>2</v>
      </c>
      <c r="K19" s="26"/>
      <c r="L19" s="76"/>
      <c r="M19" s="30"/>
      <c r="N19" s="32"/>
      <c r="O19" s="51"/>
      <c r="P19" s="26"/>
      <c r="Q19" s="55" t="s">
        <v>326</v>
      </c>
      <c r="R19" s="30">
        <v>6</v>
      </c>
      <c r="S19" s="32">
        <v>217326</v>
      </c>
      <c r="T19" s="56">
        <v>4</v>
      </c>
      <c r="U19" s="26"/>
      <c r="V19" s="32">
        <v>217326</v>
      </c>
      <c r="W19" s="30" t="s">
        <v>323</v>
      </c>
      <c r="X19" s="30">
        <v>1</v>
      </c>
      <c r="Y19" s="32">
        <v>229262</v>
      </c>
      <c r="Z19" s="56">
        <v>3</v>
      </c>
      <c r="AA19" s="26"/>
      <c r="AB19" s="56" t="s">
        <v>324</v>
      </c>
      <c r="AC19" s="30">
        <v>3</v>
      </c>
      <c r="AD19" s="32">
        <v>219526</v>
      </c>
      <c r="AE19" s="56">
        <v>6</v>
      </c>
      <c r="AF19" s="57"/>
      <c r="AG19" s="26"/>
      <c r="AH19" s="26"/>
      <c r="AI19" s="30"/>
      <c r="AJ19" s="30"/>
      <c r="AK19" s="32"/>
      <c r="AL19" s="30"/>
      <c r="AM19" s="57"/>
      <c r="AN19" s="57" t="e">
        <f>SUM(#REF!+AM19)</f>
        <v>#REF!</v>
      </c>
      <c r="AO19" s="26"/>
      <c r="AP19" s="30"/>
      <c r="AQ19" s="30"/>
      <c r="AR19" s="30"/>
      <c r="AS19" s="32"/>
      <c r="AT19" s="30"/>
      <c r="AU19" s="57"/>
      <c r="AV19" s="26"/>
      <c r="AW19" s="57" t="e">
        <f>SUM(#REF!+AM19+#REF!)</f>
        <v>#REF!</v>
      </c>
      <c r="AX19" s="57"/>
      <c r="AY19" s="26"/>
    </row>
    <row r="20" spans="1:51" s="13" customFormat="1" ht="15.75" customHeight="1">
      <c r="A20" s="114"/>
      <c r="B20" s="112"/>
      <c r="C20" s="15"/>
      <c r="D20" s="15"/>
      <c r="E20" s="33"/>
      <c r="F20" s="32"/>
      <c r="G20" s="30"/>
      <c r="H20" s="56"/>
      <c r="I20" s="32"/>
      <c r="J20" s="51"/>
      <c r="K20" s="26"/>
      <c r="L20" s="76"/>
      <c r="M20" s="56"/>
      <c r="N20" s="32"/>
      <c r="O20" s="51"/>
      <c r="P20" s="26"/>
      <c r="Q20" s="76"/>
      <c r="R20" s="30"/>
      <c r="S20" s="32"/>
      <c r="T20" s="56"/>
      <c r="U20" s="26"/>
      <c r="V20" s="32"/>
      <c r="W20" s="30"/>
      <c r="X20" s="30"/>
      <c r="Y20" s="32"/>
      <c r="Z20" s="56"/>
      <c r="AA20" s="26"/>
      <c r="AB20" s="56"/>
      <c r="AC20" s="30"/>
      <c r="AD20" s="32"/>
      <c r="AE20" s="56"/>
      <c r="AF20" s="79"/>
      <c r="AG20" s="26"/>
      <c r="AH20" s="26"/>
      <c r="AI20" s="56"/>
      <c r="AJ20" s="56"/>
      <c r="AK20" s="32"/>
      <c r="AL20" s="56"/>
      <c r="AM20" s="79"/>
      <c r="AN20" s="79"/>
      <c r="AO20" s="26"/>
      <c r="AP20" s="56"/>
      <c r="AQ20" s="56"/>
      <c r="AR20" s="56"/>
      <c r="AS20" s="32"/>
      <c r="AT20" s="56"/>
      <c r="AU20" s="79"/>
      <c r="AV20" s="26"/>
      <c r="AW20" s="57"/>
      <c r="AX20" s="57"/>
      <c r="AY20" s="26"/>
    </row>
    <row r="21" spans="1:51" s="13" customFormat="1" ht="15.75" customHeight="1">
      <c r="A21" s="114">
        <v>166</v>
      </c>
      <c r="B21" s="112" t="s">
        <v>261</v>
      </c>
      <c r="C21" s="15" t="s">
        <v>275</v>
      </c>
      <c r="D21" s="15" t="s">
        <v>276</v>
      </c>
      <c r="E21" s="33"/>
      <c r="F21" s="32">
        <v>214000</v>
      </c>
      <c r="G21" s="30" t="s">
        <v>324</v>
      </c>
      <c r="H21" s="30">
        <v>4</v>
      </c>
      <c r="I21" s="32" t="s">
        <v>343</v>
      </c>
      <c r="J21" s="51">
        <v>6</v>
      </c>
      <c r="K21" s="26"/>
      <c r="L21" s="76"/>
      <c r="M21" s="30"/>
      <c r="N21" s="32"/>
      <c r="O21" s="51"/>
      <c r="P21" s="26"/>
      <c r="Q21" s="55" t="s">
        <v>325</v>
      </c>
      <c r="R21" s="30">
        <v>5</v>
      </c>
      <c r="S21" s="32">
        <v>226139</v>
      </c>
      <c r="T21" s="56">
        <v>3</v>
      </c>
      <c r="U21" s="26"/>
      <c r="V21" s="32">
        <v>214000</v>
      </c>
      <c r="W21" s="30" t="s">
        <v>324</v>
      </c>
      <c r="X21" s="30">
        <v>4</v>
      </c>
      <c r="Y21" s="32">
        <v>221922</v>
      </c>
      <c r="Z21" s="56">
        <v>5</v>
      </c>
      <c r="AA21" s="26"/>
      <c r="AB21" s="56" t="s">
        <v>325</v>
      </c>
      <c r="AC21" s="30">
        <v>1</v>
      </c>
      <c r="AD21" s="32">
        <v>217260</v>
      </c>
      <c r="AE21" s="56">
        <v>1</v>
      </c>
      <c r="AF21" s="57"/>
      <c r="AG21" s="26"/>
      <c r="AH21" s="26"/>
      <c r="AI21" s="30"/>
      <c r="AJ21" s="30"/>
      <c r="AK21" s="32"/>
      <c r="AL21" s="30"/>
      <c r="AM21" s="57"/>
      <c r="AN21" s="57" t="e">
        <f>SUM(#REF!+AM21)</f>
        <v>#REF!</v>
      </c>
      <c r="AO21" s="26"/>
      <c r="AP21" s="30"/>
      <c r="AQ21" s="30"/>
      <c r="AR21" s="69"/>
      <c r="AS21" s="32"/>
      <c r="AT21" s="30"/>
      <c r="AU21" s="57"/>
      <c r="AV21" s="26"/>
      <c r="AW21" s="57" t="e">
        <f>SUM(AN21+AU21)</f>
        <v>#REF!</v>
      </c>
      <c r="AX21" s="57"/>
      <c r="AY21" s="26"/>
    </row>
    <row r="22" spans="1:51" s="13" customFormat="1" ht="15.75" customHeight="1">
      <c r="A22" s="114">
        <v>112</v>
      </c>
      <c r="B22" s="112" t="s">
        <v>28</v>
      </c>
      <c r="C22" s="15" t="s">
        <v>154</v>
      </c>
      <c r="D22" s="15" t="s">
        <v>155</v>
      </c>
      <c r="E22" s="15"/>
      <c r="F22" s="32">
        <v>218320</v>
      </c>
      <c r="G22" s="9" t="s">
        <v>12</v>
      </c>
      <c r="H22" s="9">
        <v>5</v>
      </c>
      <c r="I22" s="10">
        <v>223966</v>
      </c>
      <c r="J22" s="27">
        <v>1</v>
      </c>
      <c r="K22" s="26"/>
      <c r="L22" s="25"/>
      <c r="M22" s="9"/>
      <c r="N22" s="10"/>
      <c r="O22" s="27"/>
      <c r="P22" s="26"/>
      <c r="Q22" s="24" t="s">
        <v>326</v>
      </c>
      <c r="R22" s="9">
        <v>1</v>
      </c>
      <c r="S22" s="10">
        <v>216230</v>
      </c>
      <c r="T22" s="11">
        <v>1</v>
      </c>
      <c r="U22" s="26"/>
      <c r="V22" s="32">
        <v>216230</v>
      </c>
      <c r="W22" s="9" t="s">
        <v>324</v>
      </c>
      <c r="X22" s="9">
        <v>3</v>
      </c>
      <c r="Y22" s="32">
        <v>221955</v>
      </c>
      <c r="Z22" s="11">
        <v>6</v>
      </c>
      <c r="AA22" s="26"/>
      <c r="AB22" s="10" t="s">
        <v>325</v>
      </c>
      <c r="AC22" s="30">
        <v>2</v>
      </c>
      <c r="AD22" s="10">
        <v>217356</v>
      </c>
      <c r="AE22" s="9">
        <v>2</v>
      </c>
      <c r="AF22" s="12"/>
      <c r="AG22" s="26"/>
      <c r="AH22" s="26"/>
      <c r="AI22" s="9"/>
      <c r="AJ22" s="9"/>
      <c r="AK22" s="10"/>
      <c r="AL22" s="9"/>
      <c r="AM22" s="12"/>
      <c r="AN22" s="12" t="e">
        <f>SUM(#REF!+AM22)</f>
        <v>#REF!</v>
      </c>
      <c r="AO22" s="26"/>
      <c r="AP22" s="9"/>
      <c r="AQ22" s="9"/>
      <c r="AR22" s="9"/>
      <c r="AS22" s="10"/>
      <c r="AT22" s="9"/>
      <c r="AU22" s="12"/>
      <c r="AV22" s="26"/>
      <c r="AW22" s="57" t="e">
        <f>SUM(#REF!+AM22+#REF!)</f>
        <v>#REF!</v>
      </c>
      <c r="AX22" s="57"/>
      <c r="AY22" s="26"/>
    </row>
    <row r="23" spans="1:51" s="13" customFormat="1" ht="15.75" customHeight="1">
      <c r="A23" s="114">
        <v>123</v>
      </c>
      <c r="B23" s="112" t="s">
        <v>36</v>
      </c>
      <c r="C23" s="15" t="s">
        <v>59</v>
      </c>
      <c r="D23" s="15" t="s">
        <v>60</v>
      </c>
      <c r="E23" s="33"/>
      <c r="F23" s="32">
        <v>218500</v>
      </c>
      <c r="G23" s="30" t="s">
        <v>327</v>
      </c>
      <c r="H23" s="30">
        <v>4</v>
      </c>
      <c r="I23" s="32">
        <v>230172</v>
      </c>
      <c r="J23" s="51">
        <v>1</v>
      </c>
      <c r="K23" s="26"/>
      <c r="L23" s="55"/>
      <c r="M23" s="30"/>
      <c r="N23" s="32"/>
      <c r="O23" s="18"/>
      <c r="P23" s="26"/>
      <c r="Q23" s="55" t="s">
        <v>326</v>
      </c>
      <c r="R23" s="30">
        <v>3</v>
      </c>
      <c r="S23" s="32">
        <v>216638</v>
      </c>
      <c r="T23" s="56">
        <v>2</v>
      </c>
      <c r="U23" s="26"/>
      <c r="V23" s="32">
        <v>216638</v>
      </c>
      <c r="W23" s="30" t="s">
        <v>325</v>
      </c>
      <c r="X23" s="30">
        <v>5</v>
      </c>
      <c r="Y23" s="32">
        <v>234881</v>
      </c>
      <c r="Z23" s="56">
        <v>5</v>
      </c>
      <c r="AA23" s="26"/>
      <c r="AB23" s="56" t="s">
        <v>325</v>
      </c>
      <c r="AC23" s="30">
        <v>3</v>
      </c>
      <c r="AD23" s="32">
        <v>217400</v>
      </c>
      <c r="AE23" s="30">
        <v>3</v>
      </c>
      <c r="AF23" s="57"/>
      <c r="AG23" s="26"/>
      <c r="AH23" s="26"/>
      <c r="AI23" s="30"/>
      <c r="AJ23" s="30"/>
      <c r="AK23" s="32"/>
      <c r="AL23" s="30"/>
      <c r="AM23" s="57"/>
      <c r="AN23" s="57" t="e">
        <f>SUM(#REF!+AM23)</f>
        <v>#REF!</v>
      </c>
      <c r="AO23" s="26"/>
      <c r="AP23" s="30"/>
      <c r="AQ23" s="30"/>
      <c r="AR23" s="30"/>
      <c r="AS23" s="32"/>
      <c r="AT23" s="30"/>
      <c r="AU23" s="57"/>
      <c r="AV23" s="26"/>
      <c r="AW23" s="57" t="e">
        <f>SUM(#REF!+AM23+#REF!)</f>
        <v>#REF!</v>
      </c>
      <c r="AX23" s="57"/>
      <c r="AY23" s="26"/>
    </row>
    <row r="24" spans="1:57" ht="15.75" customHeight="1">
      <c r="A24" s="114">
        <v>172</v>
      </c>
      <c r="B24" s="112" t="s">
        <v>262</v>
      </c>
      <c r="C24" s="15" t="s">
        <v>286</v>
      </c>
      <c r="D24" s="15" t="s">
        <v>287</v>
      </c>
      <c r="E24" s="141"/>
      <c r="F24" s="109"/>
      <c r="G24" s="110"/>
      <c r="H24" s="110"/>
      <c r="I24" s="109"/>
      <c r="J24" s="158"/>
      <c r="K24" s="106"/>
      <c r="L24" s="159"/>
      <c r="M24" s="110"/>
      <c r="N24" s="109"/>
      <c r="O24" s="158"/>
      <c r="P24" s="106"/>
      <c r="Q24" s="159"/>
      <c r="R24" s="110"/>
      <c r="S24" s="109"/>
      <c r="T24" s="110"/>
      <c r="U24" s="106"/>
      <c r="V24" s="32">
        <v>216807</v>
      </c>
      <c r="W24" s="30" t="s">
        <v>325</v>
      </c>
      <c r="X24" s="30">
        <v>3</v>
      </c>
      <c r="Y24" s="32">
        <v>240889</v>
      </c>
      <c r="Z24" s="56">
        <v>6</v>
      </c>
      <c r="AA24" s="26"/>
      <c r="AB24" s="56" t="s">
        <v>325</v>
      </c>
      <c r="AC24" s="30">
        <v>4</v>
      </c>
      <c r="AD24" s="32">
        <v>217718</v>
      </c>
      <c r="AE24" s="56">
        <v>4</v>
      </c>
      <c r="AF24" s="57"/>
      <c r="AG24" s="26"/>
      <c r="AH24" s="112"/>
      <c r="AI24" s="30"/>
      <c r="AJ24" s="30"/>
      <c r="AK24" s="32"/>
      <c r="AL24" s="56"/>
      <c r="AM24" s="142"/>
      <c r="AN24" s="30"/>
      <c r="AO24" s="112"/>
      <c r="AP24" s="30"/>
      <c r="AQ24" s="142"/>
      <c r="AR24" s="30"/>
      <c r="AS24" s="30"/>
      <c r="AT24" s="32"/>
      <c r="AU24" s="56"/>
      <c r="AV24" s="26"/>
      <c r="AW24" s="57"/>
      <c r="AX24" s="32"/>
      <c r="AY24" s="24"/>
      <c r="AZ24" s="13"/>
      <c r="BA24" s="13"/>
      <c r="BB24" s="13"/>
      <c r="BC24" s="13"/>
      <c r="BD24" s="13"/>
      <c r="BE24" s="13"/>
    </row>
    <row r="25" spans="1:51" s="13" customFormat="1" ht="15.75" customHeight="1">
      <c r="A25" s="114">
        <v>141</v>
      </c>
      <c r="B25" s="112" t="s">
        <v>28</v>
      </c>
      <c r="C25" s="15" t="s">
        <v>63</v>
      </c>
      <c r="D25" s="15" t="s">
        <v>64</v>
      </c>
      <c r="E25" s="33"/>
      <c r="F25" s="32">
        <v>217100</v>
      </c>
      <c r="G25" s="30" t="s">
        <v>324</v>
      </c>
      <c r="H25" s="30">
        <v>6</v>
      </c>
      <c r="I25" s="32">
        <v>236498</v>
      </c>
      <c r="J25" s="51">
        <v>5</v>
      </c>
      <c r="K25" s="26"/>
      <c r="L25" s="55"/>
      <c r="M25" s="30"/>
      <c r="N25" s="32"/>
      <c r="O25" s="18"/>
      <c r="P25" s="26"/>
      <c r="Q25" s="55" t="s">
        <v>325</v>
      </c>
      <c r="R25" s="30">
        <v>4</v>
      </c>
      <c r="S25" s="32">
        <v>234215</v>
      </c>
      <c r="T25" s="56">
        <v>6</v>
      </c>
      <c r="U25" s="26"/>
      <c r="V25" s="32">
        <v>217100</v>
      </c>
      <c r="W25" s="30" t="s">
        <v>323</v>
      </c>
      <c r="X25" s="30">
        <v>3</v>
      </c>
      <c r="Y25" s="32">
        <v>258687</v>
      </c>
      <c r="Z25" s="56">
        <v>6</v>
      </c>
      <c r="AA25" s="142"/>
      <c r="AB25" s="56" t="s">
        <v>325</v>
      </c>
      <c r="AC25" s="30">
        <v>6</v>
      </c>
      <c r="AD25" s="32">
        <v>219582</v>
      </c>
      <c r="AE25" s="30">
        <v>5</v>
      </c>
      <c r="AF25" s="57"/>
      <c r="AG25" s="142"/>
      <c r="AH25" s="26"/>
      <c r="AI25" s="30"/>
      <c r="AJ25" s="30"/>
      <c r="AK25" s="32"/>
      <c r="AL25" s="30"/>
      <c r="AM25" s="57"/>
      <c r="AN25" s="57" t="e">
        <f>SUM(#REF!+AM25)</f>
        <v>#REF!</v>
      </c>
      <c r="AO25" s="26"/>
      <c r="AP25" s="30"/>
      <c r="AQ25" s="30"/>
      <c r="AR25" s="30"/>
      <c r="AS25" s="32"/>
      <c r="AT25" s="30"/>
      <c r="AU25" s="57"/>
      <c r="AV25" s="26"/>
      <c r="AW25" s="57" t="e">
        <f>SUM(#REF!+AM25+#REF!)</f>
        <v>#REF!</v>
      </c>
      <c r="AX25" s="57"/>
      <c r="AY25" s="26"/>
    </row>
    <row r="26" spans="1:51" s="13" customFormat="1" ht="15.75" customHeight="1">
      <c r="A26" s="114">
        <v>137</v>
      </c>
      <c r="B26" s="112" t="s">
        <v>29</v>
      </c>
      <c r="C26" s="15" t="s">
        <v>188</v>
      </c>
      <c r="D26" s="15" t="s">
        <v>189</v>
      </c>
      <c r="E26" s="33"/>
      <c r="F26" s="32">
        <v>217900</v>
      </c>
      <c r="G26" s="30" t="s">
        <v>324</v>
      </c>
      <c r="H26" s="30">
        <v>1</v>
      </c>
      <c r="I26" s="32">
        <v>231280</v>
      </c>
      <c r="J26" s="51">
        <v>4</v>
      </c>
      <c r="K26" s="26"/>
      <c r="L26" s="55"/>
      <c r="M26" s="30"/>
      <c r="N26" s="32"/>
      <c r="O26" s="18"/>
      <c r="P26" s="26"/>
      <c r="Q26" s="55" t="s">
        <v>324</v>
      </c>
      <c r="R26" s="30">
        <v>4</v>
      </c>
      <c r="S26" s="32">
        <v>222617</v>
      </c>
      <c r="T26" s="56">
        <v>5</v>
      </c>
      <c r="U26" s="26"/>
      <c r="V26" s="32">
        <v>217900</v>
      </c>
      <c r="W26" s="30" t="s">
        <v>323</v>
      </c>
      <c r="X26" s="30">
        <v>2</v>
      </c>
      <c r="Y26" s="32">
        <v>257294</v>
      </c>
      <c r="Z26" s="56">
        <v>5</v>
      </c>
      <c r="AA26" s="142"/>
      <c r="AB26" s="56" t="s">
        <v>325</v>
      </c>
      <c r="AC26" s="30">
        <v>5</v>
      </c>
      <c r="AD26" s="32">
        <v>220438</v>
      </c>
      <c r="AE26" s="30">
        <v>6</v>
      </c>
      <c r="AF26" s="57"/>
      <c r="AG26" s="142"/>
      <c r="AH26" s="26"/>
      <c r="AI26" s="56"/>
      <c r="AJ26" s="56"/>
      <c r="AK26" s="77"/>
      <c r="AL26" s="69"/>
      <c r="AM26" s="78"/>
      <c r="AN26" s="57" t="e">
        <f>SUM(#REF!+AM26)</f>
        <v>#REF!</v>
      </c>
      <c r="AO26" s="26"/>
      <c r="AP26" s="30"/>
      <c r="AQ26" s="30"/>
      <c r="AR26" s="30"/>
      <c r="AS26" s="32"/>
      <c r="AT26" s="30"/>
      <c r="AU26" s="57"/>
      <c r="AV26" s="26"/>
      <c r="AW26" s="57" t="e">
        <f>SUM(#REF!+AM26+#REF!)</f>
        <v>#REF!</v>
      </c>
      <c r="AX26" s="57"/>
      <c r="AY26" s="26"/>
    </row>
    <row r="27" spans="1:51" s="13" customFormat="1" ht="15.75" customHeight="1">
      <c r="A27" s="114"/>
      <c r="B27" s="112"/>
      <c r="C27" s="15"/>
      <c r="D27" s="15"/>
      <c r="E27" s="33"/>
      <c r="F27" s="32"/>
      <c r="G27" s="30"/>
      <c r="H27" s="30"/>
      <c r="I27" s="32"/>
      <c r="J27" s="51"/>
      <c r="K27" s="26"/>
      <c r="L27" s="55"/>
      <c r="M27" s="30"/>
      <c r="N27" s="32"/>
      <c r="O27" s="18"/>
      <c r="P27" s="26"/>
      <c r="Q27" s="55"/>
      <c r="R27" s="30"/>
      <c r="S27" s="32"/>
      <c r="T27" s="56"/>
      <c r="U27" s="26"/>
      <c r="V27" s="32"/>
      <c r="W27" s="30"/>
      <c r="X27" s="30"/>
      <c r="Y27" s="32"/>
      <c r="Z27" s="56"/>
      <c r="AA27" s="26"/>
      <c r="AB27" s="56"/>
      <c r="AC27" s="30"/>
      <c r="AD27" s="32"/>
      <c r="AE27" s="30"/>
      <c r="AF27" s="57"/>
      <c r="AG27" s="26"/>
      <c r="AH27" s="26"/>
      <c r="AI27" s="56"/>
      <c r="AJ27" s="56"/>
      <c r="AK27" s="77"/>
      <c r="AL27" s="69"/>
      <c r="AM27" s="78"/>
      <c r="AN27" s="57"/>
      <c r="AO27" s="26"/>
      <c r="AP27" s="30"/>
      <c r="AQ27" s="30"/>
      <c r="AR27" s="30"/>
      <c r="AS27" s="32"/>
      <c r="AT27" s="30"/>
      <c r="AU27" s="57"/>
      <c r="AV27" s="26"/>
      <c r="AW27" s="57"/>
      <c r="AX27" s="57"/>
      <c r="AY27" s="26"/>
    </row>
    <row r="28" spans="1:51" s="13" customFormat="1" ht="15.75" customHeight="1">
      <c r="A28" s="114"/>
      <c r="B28" s="165" t="s">
        <v>303</v>
      </c>
      <c r="C28" s="15"/>
      <c r="D28" s="15"/>
      <c r="E28" s="15"/>
      <c r="F28" s="32"/>
      <c r="G28" s="9"/>
      <c r="H28" s="9"/>
      <c r="I28" s="10"/>
      <c r="J28" s="27"/>
      <c r="K28" s="26"/>
      <c r="L28" s="24"/>
      <c r="M28" s="9"/>
      <c r="N28" s="10"/>
      <c r="O28" s="28"/>
      <c r="P28" s="26"/>
      <c r="Q28" s="24"/>
      <c r="R28" s="9"/>
      <c r="S28" s="10"/>
      <c r="T28" s="11"/>
      <c r="U28" s="26"/>
      <c r="V28" s="10"/>
      <c r="W28" s="9"/>
      <c r="X28" s="9"/>
      <c r="Y28" s="10"/>
      <c r="Z28" s="11"/>
      <c r="AA28" s="26"/>
      <c r="AB28" s="11"/>
      <c r="AC28" s="9"/>
      <c r="AD28" s="10"/>
      <c r="AE28" s="9"/>
      <c r="AF28" s="12"/>
      <c r="AG28" s="26"/>
      <c r="AH28" s="26"/>
      <c r="AI28" s="9"/>
      <c r="AJ28" s="9"/>
      <c r="AK28" s="10"/>
      <c r="AL28" s="9"/>
      <c r="AM28" s="12"/>
      <c r="AN28" s="12"/>
      <c r="AO28" s="26"/>
      <c r="AP28" s="9"/>
      <c r="AQ28" s="9"/>
      <c r="AR28" s="9"/>
      <c r="AS28" s="10"/>
      <c r="AT28" s="9"/>
      <c r="AU28" s="12"/>
      <c r="AV28" s="26"/>
      <c r="AW28" s="12"/>
      <c r="AX28" s="12"/>
      <c r="AY28" s="26"/>
    </row>
    <row r="29" spans="1:57" ht="15.75" customHeight="1">
      <c r="A29" s="114">
        <v>173</v>
      </c>
      <c r="B29" s="112" t="s">
        <v>262</v>
      </c>
      <c r="C29" s="15" t="s">
        <v>288</v>
      </c>
      <c r="D29" s="15" t="s">
        <v>289</v>
      </c>
      <c r="E29" s="141"/>
      <c r="F29" s="109"/>
      <c r="G29" s="110"/>
      <c r="H29" s="110"/>
      <c r="I29" s="109"/>
      <c r="J29" s="158"/>
      <c r="K29" s="106"/>
      <c r="L29" s="159"/>
      <c r="M29" s="110"/>
      <c r="N29" s="109"/>
      <c r="O29" s="158"/>
      <c r="P29" s="106"/>
      <c r="Q29" s="159"/>
      <c r="R29" s="110"/>
      <c r="S29" s="109"/>
      <c r="T29" s="110"/>
      <c r="U29" s="106"/>
      <c r="V29" s="32">
        <v>220009</v>
      </c>
      <c r="W29" s="30" t="s">
        <v>326</v>
      </c>
      <c r="X29" s="30">
        <v>2</v>
      </c>
      <c r="Y29" s="32">
        <v>240865</v>
      </c>
      <c r="Z29" s="56">
        <v>1</v>
      </c>
      <c r="AA29" s="26"/>
      <c r="AB29" s="56" t="s">
        <v>326</v>
      </c>
      <c r="AC29" s="30">
        <v>5</v>
      </c>
      <c r="AD29" s="32">
        <v>218079</v>
      </c>
      <c r="AE29" s="56">
        <v>1</v>
      </c>
      <c r="AF29" s="57"/>
      <c r="AG29" s="26"/>
      <c r="AH29" s="112"/>
      <c r="AI29" s="30"/>
      <c r="AJ29" s="30"/>
      <c r="AK29" s="32"/>
      <c r="AL29" s="56"/>
      <c r="AM29" s="142"/>
      <c r="AN29" s="30"/>
      <c r="AO29" s="112"/>
      <c r="AP29" s="30"/>
      <c r="AQ29" s="142"/>
      <c r="AR29" s="30"/>
      <c r="AS29" s="30"/>
      <c r="AT29" s="32"/>
      <c r="AU29" s="56"/>
      <c r="AV29" s="26"/>
      <c r="AW29" s="57"/>
      <c r="AX29" s="32"/>
      <c r="AY29" s="24"/>
      <c r="AZ29" s="13"/>
      <c r="BA29" s="13"/>
      <c r="BB29" s="13"/>
      <c r="BC29" s="13"/>
      <c r="BD29" s="13"/>
      <c r="BE29" s="13"/>
    </row>
    <row r="30" spans="1:51" ht="15.75" customHeight="1">
      <c r="A30" s="114">
        <v>177</v>
      </c>
      <c r="B30" s="112" t="s">
        <v>29</v>
      </c>
      <c r="C30" s="15" t="s">
        <v>296</v>
      </c>
      <c r="D30" s="15" t="s">
        <v>297</v>
      </c>
      <c r="E30" s="141"/>
      <c r="F30" s="32">
        <v>219200</v>
      </c>
      <c r="G30" s="30" t="s">
        <v>326</v>
      </c>
      <c r="H30" s="30">
        <v>4</v>
      </c>
      <c r="I30" s="32">
        <v>231051</v>
      </c>
      <c r="J30" s="51">
        <v>1</v>
      </c>
      <c r="K30" s="26"/>
      <c r="L30" s="55"/>
      <c r="M30" s="30"/>
      <c r="N30" s="32"/>
      <c r="O30" s="18"/>
      <c r="P30" s="26"/>
      <c r="Q30" s="55" t="s">
        <v>326</v>
      </c>
      <c r="R30" s="30">
        <v>5</v>
      </c>
      <c r="S30" s="32">
        <v>224906</v>
      </c>
      <c r="T30" s="56">
        <v>5</v>
      </c>
      <c r="U30" s="26"/>
      <c r="V30" s="32">
        <v>219200</v>
      </c>
      <c r="W30" s="30" t="s">
        <v>12</v>
      </c>
      <c r="X30" s="30">
        <v>2</v>
      </c>
      <c r="Y30" s="32">
        <v>221653</v>
      </c>
      <c r="Z30" s="56">
        <v>1</v>
      </c>
      <c r="AA30" s="26"/>
      <c r="AB30" s="56" t="s">
        <v>326</v>
      </c>
      <c r="AC30" s="30">
        <v>3</v>
      </c>
      <c r="AD30" s="32">
        <v>218505</v>
      </c>
      <c r="AE30" s="56">
        <v>2</v>
      </c>
      <c r="AF30" s="57"/>
      <c r="AG30" s="26"/>
      <c r="AH30" s="112"/>
      <c r="AI30" s="30"/>
      <c r="AJ30" s="30"/>
      <c r="AK30" s="32"/>
      <c r="AL30" s="56"/>
      <c r="AM30" s="142"/>
      <c r="AN30" s="57"/>
      <c r="AO30" s="148"/>
      <c r="AP30" s="30"/>
      <c r="AQ30" s="30"/>
      <c r="AR30" s="30"/>
      <c r="AS30" s="141"/>
      <c r="AT30" s="30"/>
      <c r="AU30" s="30"/>
      <c r="AV30" s="148"/>
      <c r="AW30" s="30"/>
      <c r="AX30" s="30"/>
      <c r="AY30" s="148"/>
    </row>
    <row r="31" spans="1:57" ht="15.75" customHeight="1">
      <c r="A31" s="114">
        <v>174</v>
      </c>
      <c r="B31" s="112" t="s">
        <v>262</v>
      </c>
      <c r="C31" s="15" t="s">
        <v>290</v>
      </c>
      <c r="D31" s="15" t="s">
        <v>291</v>
      </c>
      <c r="E31" s="141"/>
      <c r="F31" s="109"/>
      <c r="G31" s="110"/>
      <c r="H31" s="110"/>
      <c r="I31" s="109"/>
      <c r="J31" s="158"/>
      <c r="K31" s="106"/>
      <c r="L31" s="159"/>
      <c r="M31" s="110"/>
      <c r="N31" s="109"/>
      <c r="O31" s="158"/>
      <c r="P31" s="106"/>
      <c r="Q31" s="159"/>
      <c r="R31" s="110"/>
      <c r="S31" s="109"/>
      <c r="T31" s="110"/>
      <c r="U31" s="106"/>
      <c r="V31" s="32">
        <v>219906</v>
      </c>
      <c r="W31" s="30" t="s">
        <v>327</v>
      </c>
      <c r="X31" s="30">
        <v>1</v>
      </c>
      <c r="Y31" s="32">
        <v>220508</v>
      </c>
      <c r="Z31" s="56">
        <v>1</v>
      </c>
      <c r="AA31" s="26"/>
      <c r="AB31" s="56" t="s">
        <v>326</v>
      </c>
      <c r="AC31" s="30">
        <v>1</v>
      </c>
      <c r="AD31" s="32">
        <v>218561</v>
      </c>
      <c r="AE31" s="56">
        <v>3</v>
      </c>
      <c r="AF31" s="57"/>
      <c r="AG31" s="26"/>
      <c r="AH31" s="112"/>
      <c r="AI31" s="30"/>
      <c r="AJ31" s="30"/>
      <c r="AK31" s="32"/>
      <c r="AL31" s="56"/>
      <c r="AM31" s="142"/>
      <c r="AN31" s="30"/>
      <c r="AO31" s="112"/>
      <c r="AP31" s="30"/>
      <c r="AQ31" s="142"/>
      <c r="AR31" s="30"/>
      <c r="AS31" s="30"/>
      <c r="AT31" s="32"/>
      <c r="AU31" s="56"/>
      <c r="AV31" s="26"/>
      <c r="AW31" s="57"/>
      <c r="AX31" s="32"/>
      <c r="AY31" s="24"/>
      <c r="AZ31" s="13"/>
      <c r="BA31" s="13"/>
      <c r="BB31" s="13"/>
      <c r="BC31" s="13"/>
      <c r="BD31" s="13"/>
      <c r="BE31" s="13"/>
    </row>
    <row r="32" spans="1:51" s="13" customFormat="1" ht="15.75" customHeight="1">
      <c r="A32" s="114">
        <v>142</v>
      </c>
      <c r="B32" s="112" t="s">
        <v>29</v>
      </c>
      <c r="C32" s="15" t="s">
        <v>194</v>
      </c>
      <c r="D32" s="15" t="s">
        <v>195</v>
      </c>
      <c r="E32" s="33"/>
      <c r="F32" s="32">
        <v>218300</v>
      </c>
      <c r="G32" s="30" t="s">
        <v>327</v>
      </c>
      <c r="H32" s="30">
        <v>5</v>
      </c>
      <c r="I32" s="32">
        <v>230864</v>
      </c>
      <c r="J32" s="51">
        <v>2</v>
      </c>
      <c r="K32" s="26"/>
      <c r="L32" s="76"/>
      <c r="M32" s="30"/>
      <c r="N32" s="32"/>
      <c r="O32" s="51"/>
      <c r="P32" s="26"/>
      <c r="Q32" s="55" t="s">
        <v>326</v>
      </c>
      <c r="R32" s="30">
        <v>4</v>
      </c>
      <c r="S32" s="32">
        <v>250187</v>
      </c>
      <c r="T32" s="56">
        <v>6</v>
      </c>
      <c r="U32" s="26"/>
      <c r="V32" s="32">
        <v>218300</v>
      </c>
      <c r="W32" s="30" t="s">
        <v>326</v>
      </c>
      <c r="X32" s="30">
        <v>3</v>
      </c>
      <c r="Y32" s="32">
        <v>241265</v>
      </c>
      <c r="Z32" s="56">
        <v>2</v>
      </c>
      <c r="AA32" s="26"/>
      <c r="AB32" s="56" t="s">
        <v>326</v>
      </c>
      <c r="AC32" s="30">
        <v>6</v>
      </c>
      <c r="AD32" s="32">
        <v>218739</v>
      </c>
      <c r="AE32" s="56">
        <v>4</v>
      </c>
      <c r="AF32" s="57"/>
      <c r="AG32" s="26"/>
      <c r="AH32" s="26"/>
      <c r="AI32" s="30"/>
      <c r="AJ32" s="30"/>
      <c r="AK32" s="32"/>
      <c r="AL32" s="30"/>
      <c r="AM32" s="57"/>
      <c r="AN32" s="57" t="e">
        <f>SUM(#REF!+AM32)</f>
        <v>#REF!</v>
      </c>
      <c r="AO32" s="26"/>
      <c r="AP32" s="30"/>
      <c r="AQ32" s="30"/>
      <c r="AR32" s="69"/>
      <c r="AS32" s="32"/>
      <c r="AT32" s="30"/>
      <c r="AU32" s="57"/>
      <c r="AV32" s="26"/>
      <c r="AW32" s="57" t="e">
        <f>SUM(#REF!+AM32+#REF!)</f>
        <v>#REF!</v>
      </c>
      <c r="AX32" s="57"/>
      <c r="AY32" s="26"/>
    </row>
    <row r="33" spans="1:51" s="13" customFormat="1" ht="15.75" customHeight="1">
      <c r="A33" s="114">
        <v>132</v>
      </c>
      <c r="B33" s="112" t="s">
        <v>29</v>
      </c>
      <c r="C33" s="15" t="s">
        <v>58</v>
      </c>
      <c r="D33" s="15" t="s">
        <v>144</v>
      </c>
      <c r="E33" s="33"/>
      <c r="F33" s="32">
        <v>221823</v>
      </c>
      <c r="G33" s="30" t="s">
        <v>327</v>
      </c>
      <c r="H33" s="30">
        <v>1</v>
      </c>
      <c r="I33" s="32">
        <v>231593</v>
      </c>
      <c r="J33" s="51">
        <v>3</v>
      </c>
      <c r="K33" s="26"/>
      <c r="L33" s="55"/>
      <c r="M33" s="30"/>
      <c r="N33" s="32"/>
      <c r="O33" s="18"/>
      <c r="P33" s="26"/>
      <c r="Q33" s="55" t="s">
        <v>327</v>
      </c>
      <c r="R33" s="30">
        <v>1</v>
      </c>
      <c r="S33" s="32">
        <v>222136</v>
      </c>
      <c r="T33" s="56">
        <v>3</v>
      </c>
      <c r="U33" s="26"/>
      <c r="V33" s="32">
        <v>221823</v>
      </c>
      <c r="W33" s="30" t="s">
        <v>12</v>
      </c>
      <c r="X33" s="30">
        <v>1</v>
      </c>
      <c r="Y33" s="32">
        <v>222105</v>
      </c>
      <c r="Z33" s="56">
        <v>2</v>
      </c>
      <c r="AA33" s="26"/>
      <c r="AB33" s="56" t="s">
        <v>326</v>
      </c>
      <c r="AC33" s="30">
        <v>4</v>
      </c>
      <c r="AD33" s="32">
        <v>221848</v>
      </c>
      <c r="AE33" s="30">
        <v>5</v>
      </c>
      <c r="AF33" s="57"/>
      <c r="AG33" s="26"/>
      <c r="AH33" s="26"/>
      <c r="AI33" s="56"/>
      <c r="AJ33" s="56"/>
      <c r="AK33" s="77"/>
      <c r="AL33" s="69"/>
      <c r="AM33" s="78"/>
      <c r="AN33" s="57" t="e">
        <f>SUM(#REF!+AM33)</f>
        <v>#REF!</v>
      </c>
      <c r="AO33" s="26"/>
      <c r="AP33" s="30"/>
      <c r="AQ33" s="30"/>
      <c r="AR33" s="30"/>
      <c r="AS33" s="32"/>
      <c r="AT33" s="30"/>
      <c r="AU33" s="57"/>
      <c r="AV33" s="26"/>
      <c r="AW33" s="57" t="e">
        <f>SUM(#REF!+AM33+#REF!)</f>
        <v>#REF!</v>
      </c>
      <c r="AX33" s="57"/>
      <c r="AY33" s="26"/>
    </row>
    <row r="34" spans="1:51" s="13" customFormat="1" ht="15.75" customHeight="1">
      <c r="A34" s="114">
        <v>121</v>
      </c>
      <c r="B34" s="112" t="s">
        <v>28</v>
      </c>
      <c r="C34" s="15" t="s">
        <v>167</v>
      </c>
      <c r="D34" s="15" t="s">
        <v>168</v>
      </c>
      <c r="E34" s="15"/>
      <c r="F34" s="32">
        <v>218700</v>
      </c>
      <c r="G34" s="9" t="s">
        <v>326</v>
      </c>
      <c r="H34" s="9">
        <v>5</v>
      </c>
      <c r="I34" s="10">
        <v>232022</v>
      </c>
      <c r="J34" s="27">
        <v>3</v>
      </c>
      <c r="K34" s="26"/>
      <c r="L34" s="24"/>
      <c r="M34" s="9"/>
      <c r="N34" s="10"/>
      <c r="O34" s="28"/>
      <c r="P34" s="26"/>
      <c r="Q34" s="24" t="s">
        <v>327</v>
      </c>
      <c r="R34" s="30">
        <v>2</v>
      </c>
      <c r="S34" s="10">
        <v>221075</v>
      </c>
      <c r="T34" s="11">
        <v>1</v>
      </c>
      <c r="U34" s="26"/>
      <c r="V34" s="32">
        <v>218700</v>
      </c>
      <c r="W34" s="9" t="s">
        <v>327</v>
      </c>
      <c r="X34" s="30">
        <v>3</v>
      </c>
      <c r="Y34" s="10">
        <v>220630</v>
      </c>
      <c r="Z34" s="11">
        <v>2</v>
      </c>
      <c r="AA34" s="26"/>
      <c r="AB34" s="11" t="s">
        <v>326</v>
      </c>
      <c r="AC34" s="30">
        <v>2</v>
      </c>
      <c r="AD34" s="10" t="s">
        <v>343</v>
      </c>
      <c r="AE34" s="9">
        <v>6</v>
      </c>
      <c r="AF34" s="12"/>
      <c r="AG34" s="26"/>
      <c r="AH34" s="26"/>
      <c r="AI34" s="11"/>
      <c r="AJ34" s="9"/>
      <c r="AK34" s="16"/>
      <c r="AL34" s="14"/>
      <c r="AM34" s="17"/>
      <c r="AN34" s="12" t="e">
        <f>SUM(#REF!+AM34)</f>
        <v>#REF!</v>
      </c>
      <c r="AO34" s="26"/>
      <c r="AP34" s="9"/>
      <c r="AQ34" s="9"/>
      <c r="AR34" s="14"/>
      <c r="AS34" s="10"/>
      <c r="AT34" s="9"/>
      <c r="AU34" s="12"/>
      <c r="AV34" s="26"/>
      <c r="AW34" s="57" t="e">
        <f>SUM(#REF!+AM34+#REF!)</f>
        <v>#REF!</v>
      </c>
      <c r="AX34" s="57"/>
      <c r="AY34" s="26"/>
    </row>
    <row r="35" spans="1:51" s="13" customFormat="1" ht="15.75" customHeight="1">
      <c r="A35" s="114"/>
      <c r="B35" s="112"/>
      <c r="C35" s="15"/>
      <c r="D35" s="15"/>
      <c r="E35" s="15"/>
      <c r="F35" s="32"/>
      <c r="G35" s="9"/>
      <c r="H35" s="9"/>
      <c r="I35" s="10"/>
      <c r="J35" s="27"/>
      <c r="K35" s="26"/>
      <c r="L35" s="25"/>
      <c r="M35" s="9"/>
      <c r="N35" s="10"/>
      <c r="O35" s="27"/>
      <c r="P35" s="26"/>
      <c r="Q35" s="24"/>
      <c r="R35" s="30"/>
      <c r="S35" s="10"/>
      <c r="T35" s="11"/>
      <c r="U35" s="26"/>
      <c r="V35" s="32"/>
      <c r="W35" s="9"/>
      <c r="X35" s="30"/>
      <c r="Y35" s="32"/>
      <c r="Z35" s="11"/>
      <c r="AA35" s="26"/>
      <c r="AB35" s="11"/>
      <c r="AC35" s="30"/>
      <c r="AD35" s="10"/>
      <c r="AE35" s="11"/>
      <c r="AF35" s="12"/>
      <c r="AG35" s="26"/>
      <c r="AH35" s="26"/>
      <c r="AI35" s="9"/>
      <c r="AJ35" s="9"/>
      <c r="AK35" s="10"/>
      <c r="AL35" s="9"/>
      <c r="AM35" s="12"/>
      <c r="AN35" s="12"/>
      <c r="AO35" s="26"/>
      <c r="AP35" s="9"/>
      <c r="AQ35" s="9"/>
      <c r="AR35" s="14"/>
      <c r="AS35" s="10"/>
      <c r="AT35" s="9"/>
      <c r="AU35" s="12"/>
      <c r="AV35" s="26"/>
      <c r="AW35" s="57"/>
      <c r="AX35" s="57"/>
      <c r="AY35" s="26"/>
    </row>
    <row r="36" spans="1:51" s="13" customFormat="1" ht="15.75" customHeight="1">
      <c r="A36" s="114">
        <v>101</v>
      </c>
      <c r="B36" s="112" t="s">
        <v>29</v>
      </c>
      <c r="C36" s="15" t="s">
        <v>135</v>
      </c>
      <c r="D36" s="15" t="s">
        <v>69</v>
      </c>
      <c r="E36" s="15"/>
      <c r="F36" s="32">
        <v>223870</v>
      </c>
      <c r="G36" s="9" t="s">
        <v>329</v>
      </c>
      <c r="H36" s="9">
        <v>4</v>
      </c>
      <c r="I36" s="10">
        <v>239942</v>
      </c>
      <c r="J36" s="27">
        <v>2</v>
      </c>
      <c r="K36" s="26"/>
      <c r="L36" s="24"/>
      <c r="M36" s="9"/>
      <c r="N36" s="10"/>
      <c r="O36" s="28"/>
      <c r="P36" s="26"/>
      <c r="Q36" s="24" t="s">
        <v>328</v>
      </c>
      <c r="R36" s="30">
        <v>6</v>
      </c>
      <c r="S36" s="10">
        <v>223870</v>
      </c>
      <c r="T36" s="11">
        <v>3</v>
      </c>
      <c r="U36" s="26"/>
      <c r="V36" s="32">
        <v>223870</v>
      </c>
      <c r="W36" s="9" t="s">
        <v>12</v>
      </c>
      <c r="X36" s="30">
        <v>4</v>
      </c>
      <c r="Y36" s="32">
        <v>222121</v>
      </c>
      <c r="Z36" s="11">
        <v>3</v>
      </c>
      <c r="AA36" s="26"/>
      <c r="AB36" s="11" t="s">
        <v>327</v>
      </c>
      <c r="AC36" s="30">
        <v>2</v>
      </c>
      <c r="AD36" s="10">
        <v>221322</v>
      </c>
      <c r="AE36" s="9">
        <v>1</v>
      </c>
      <c r="AF36" s="12"/>
      <c r="AG36" s="26"/>
      <c r="AH36" s="26"/>
      <c r="AI36" s="11"/>
      <c r="AJ36" s="9"/>
      <c r="AK36" s="10"/>
      <c r="AL36" s="9"/>
      <c r="AM36" s="12"/>
      <c r="AN36" s="12" t="e">
        <f>SUM(#REF!+AM36)</f>
        <v>#REF!</v>
      </c>
      <c r="AO36" s="26"/>
      <c r="AP36" s="9"/>
      <c r="AQ36" s="9"/>
      <c r="AR36" s="9"/>
      <c r="AS36" s="10"/>
      <c r="AT36" s="9"/>
      <c r="AU36" s="12"/>
      <c r="AV36" s="26"/>
      <c r="AW36" s="57" t="e">
        <f>SUM(#REF!+AM36+#REF!)</f>
        <v>#REF!</v>
      </c>
      <c r="AX36" s="57"/>
      <c r="AY36" s="26"/>
    </row>
    <row r="37" spans="1:51" s="13" customFormat="1" ht="15.75" customHeight="1">
      <c r="A37" s="114">
        <v>124</v>
      </c>
      <c r="B37" s="112" t="s">
        <v>313</v>
      </c>
      <c r="C37" s="15" t="s">
        <v>171</v>
      </c>
      <c r="D37" s="15" t="s">
        <v>75</v>
      </c>
      <c r="E37" s="15"/>
      <c r="F37" s="32">
        <v>223900</v>
      </c>
      <c r="G37" s="9" t="s">
        <v>327</v>
      </c>
      <c r="H37" s="9">
        <v>6</v>
      </c>
      <c r="I37" s="10">
        <v>312042</v>
      </c>
      <c r="J37" s="27">
        <v>6</v>
      </c>
      <c r="K37" s="26"/>
      <c r="L37" s="25"/>
      <c r="M37" s="9"/>
      <c r="N37" s="10"/>
      <c r="O37" s="27"/>
      <c r="P37" s="26"/>
      <c r="Q37" s="24" t="s">
        <v>12</v>
      </c>
      <c r="R37" s="30">
        <v>4</v>
      </c>
      <c r="S37" s="10">
        <v>221449</v>
      </c>
      <c r="T37" s="11">
        <v>1</v>
      </c>
      <c r="U37" s="26"/>
      <c r="V37" s="32">
        <v>223900</v>
      </c>
      <c r="W37" s="9" t="s">
        <v>327</v>
      </c>
      <c r="X37" s="30">
        <v>5</v>
      </c>
      <c r="Y37" s="32">
        <v>223906</v>
      </c>
      <c r="Z37" s="11">
        <v>3</v>
      </c>
      <c r="AA37" s="26"/>
      <c r="AB37" s="11" t="s">
        <v>327</v>
      </c>
      <c r="AC37" s="30">
        <v>4</v>
      </c>
      <c r="AD37" s="10">
        <v>221614</v>
      </c>
      <c r="AE37" s="11">
        <v>2</v>
      </c>
      <c r="AF37" s="12"/>
      <c r="AG37" s="26"/>
      <c r="AH37" s="26"/>
      <c r="AI37" s="9"/>
      <c r="AJ37" s="9"/>
      <c r="AK37" s="10"/>
      <c r="AL37" s="9"/>
      <c r="AM37" s="12"/>
      <c r="AN37" s="12" t="e">
        <f>SUM(#REF!+AM37)</f>
        <v>#REF!</v>
      </c>
      <c r="AO37" s="26"/>
      <c r="AP37" s="9"/>
      <c r="AQ37" s="9"/>
      <c r="AR37" s="9"/>
      <c r="AS37" s="10"/>
      <c r="AT37" s="9"/>
      <c r="AU37" s="12"/>
      <c r="AV37" s="26"/>
      <c r="AW37" s="57" t="e">
        <f>SUM(#REF!+AM37+#REF!)</f>
        <v>#REF!</v>
      </c>
      <c r="AX37" s="57"/>
      <c r="AY37" s="26"/>
    </row>
    <row r="38" spans="1:51" s="13" customFormat="1" ht="15.75" customHeight="1">
      <c r="A38" s="114">
        <v>145</v>
      </c>
      <c r="B38" s="112" t="s">
        <v>34</v>
      </c>
      <c r="C38" s="15" t="s">
        <v>199</v>
      </c>
      <c r="D38" s="15" t="s">
        <v>200</v>
      </c>
      <c r="E38" s="15"/>
      <c r="F38" s="32">
        <v>221000</v>
      </c>
      <c r="G38" s="9" t="s">
        <v>12</v>
      </c>
      <c r="H38" s="9">
        <v>2</v>
      </c>
      <c r="I38" s="10">
        <v>302872</v>
      </c>
      <c r="J38" s="27">
        <v>4</v>
      </c>
      <c r="K38" s="26"/>
      <c r="L38" s="24"/>
      <c r="M38" s="9"/>
      <c r="N38" s="10"/>
      <c r="O38" s="28"/>
      <c r="P38" s="26"/>
      <c r="Q38" s="24" t="s">
        <v>327</v>
      </c>
      <c r="R38" s="30">
        <v>6</v>
      </c>
      <c r="S38" s="10">
        <v>222595</v>
      </c>
      <c r="T38" s="11">
        <v>5</v>
      </c>
      <c r="U38" s="26"/>
      <c r="V38" s="32">
        <v>221000</v>
      </c>
      <c r="W38" s="9" t="s">
        <v>326</v>
      </c>
      <c r="X38" s="30">
        <v>1</v>
      </c>
      <c r="Y38" s="32">
        <v>243035</v>
      </c>
      <c r="Z38" s="11">
        <v>3</v>
      </c>
      <c r="AA38" s="26"/>
      <c r="AB38" s="11" t="s">
        <v>327</v>
      </c>
      <c r="AC38" s="30">
        <v>5</v>
      </c>
      <c r="AD38" s="10">
        <v>222079</v>
      </c>
      <c r="AE38" s="11">
        <v>3</v>
      </c>
      <c r="AF38" s="12"/>
      <c r="AG38" s="26"/>
      <c r="AH38" s="26"/>
      <c r="AI38" s="9"/>
      <c r="AJ38" s="9"/>
      <c r="AK38" s="10"/>
      <c r="AL38" s="9"/>
      <c r="AM38" s="12"/>
      <c r="AN38" s="12" t="e">
        <f>SUM(#REF!+AM38)</f>
        <v>#REF!</v>
      </c>
      <c r="AO38" s="26"/>
      <c r="AP38" s="9"/>
      <c r="AQ38" s="9"/>
      <c r="AR38" s="9"/>
      <c r="AS38" s="10"/>
      <c r="AT38" s="9"/>
      <c r="AU38" s="12"/>
      <c r="AV38" s="26"/>
      <c r="AW38" s="57" t="e">
        <f>SUM(#REF!+AM38+#REF!)</f>
        <v>#REF!</v>
      </c>
      <c r="AX38" s="57"/>
      <c r="AY38" s="26"/>
    </row>
    <row r="39" spans="1:51" s="13" customFormat="1" ht="15.75" customHeight="1">
      <c r="A39" s="114">
        <v>128</v>
      </c>
      <c r="B39" s="112" t="s">
        <v>34</v>
      </c>
      <c r="C39" s="15" t="s">
        <v>176</v>
      </c>
      <c r="D39" s="15" t="s">
        <v>177</v>
      </c>
      <c r="E39" s="15"/>
      <c r="F39" s="32">
        <v>222410</v>
      </c>
      <c r="G39" s="9" t="s">
        <v>326</v>
      </c>
      <c r="H39" s="9">
        <v>2</v>
      </c>
      <c r="I39" s="10">
        <v>232765</v>
      </c>
      <c r="J39" s="27">
        <v>5</v>
      </c>
      <c r="K39" s="26"/>
      <c r="L39" s="25"/>
      <c r="M39" s="9"/>
      <c r="N39" s="10"/>
      <c r="O39" s="27"/>
      <c r="P39" s="26"/>
      <c r="Q39" s="24" t="s">
        <v>12</v>
      </c>
      <c r="R39" s="30">
        <v>1</v>
      </c>
      <c r="S39" s="10" t="s">
        <v>343</v>
      </c>
      <c r="T39" s="11">
        <v>5</v>
      </c>
      <c r="U39" s="26"/>
      <c r="V39" s="32">
        <v>222410</v>
      </c>
      <c r="W39" s="9" t="s">
        <v>327</v>
      </c>
      <c r="X39" s="30">
        <v>6</v>
      </c>
      <c r="Y39" s="32">
        <v>221273</v>
      </c>
      <c r="Z39" s="11">
        <v>4</v>
      </c>
      <c r="AA39" s="26"/>
      <c r="AB39" s="11" t="s">
        <v>327</v>
      </c>
      <c r="AC39" s="30">
        <v>1</v>
      </c>
      <c r="AD39" s="10">
        <v>222081</v>
      </c>
      <c r="AE39" s="11">
        <v>4</v>
      </c>
      <c r="AF39" s="12"/>
      <c r="AG39" s="26"/>
      <c r="AH39" s="26"/>
      <c r="AI39" s="9"/>
      <c r="AJ39" s="9"/>
      <c r="AK39" s="10"/>
      <c r="AL39" s="9"/>
      <c r="AM39" s="12"/>
      <c r="AN39" s="12" t="e">
        <f>SUM(#REF!+AM39)</f>
        <v>#REF!</v>
      </c>
      <c r="AO39" s="26"/>
      <c r="AP39" s="9"/>
      <c r="AQ39" s="9"/>
      <c r="AR39" s="9"/>
      <c r="AS39" s="10"/>
      <c r="AT39" s="9"/>
      <c r="AU39" s="12"/>
      <c r="AV39" s="26"/>
      <c r="AW39" s="57" t="e">
        <f>SUM(#REF!+AM39+#REF!)</f>
        <v>#REF!</v>
      </c>
      <c r="AX39" s="57"/>
      <c r="AY39" s="26"/>
    </row>
    <row r="40" spans="1:51" s="13" customFormat="1" ht="15.75" customHeight="1">
      <c r="A40" s="114">
        <v>119</v>
      </c>
      <c r="B40" s="112" t="s">
        <v>34</v>
      </c>
      <c r="C40" s="15" t="s">
        <v>97</v>
      </c>
      <c r="D40" s="15" t="s">
        <v>165</v>
      </c>
      <c r="E40" s="15"/>
      <c r="F40" s="32">
        <v>223652</v>
      </c>
      <c r="G40" s="9" t="s">
        <v>328</v>
      </c>
      <c r="H40" s="9">
        <v>1</v>
      </c>
      <c r="I40" s="10">
        <v>237235</v>
      </c>
      <c r="J40" s="27">
        <v>1</v>
      </c>
      <c r="K40" s="26"/>
      <c r="L40" s="25"/>
      <c r="M40" s="9"/>
      <c r="N40" s="10"/>
      <c r="O40" s="27"/>
      <c r="P40" s="26"/>
      <c r="Q40" s="24" t="s">
        <v>328</v>
      </c>
      <c r="R40" s="30">
        <v>1</v>
      </c>
      <c r="S40" s="10">
        <v>223652</v>
      </c>
      <c r="T40" s="11">
        <v>2</v>
      </c>
      <c r="U40" s="26"/>
      <c r="V40" s="32">
        <v>223652</v>
      </c>
      <c r="W40" s="9" t="s">
        <v>12</v>
      </c>
      <c r="X40" s="30">
        <v>3</v>
      </c>
      <c r="Y40" s="32">
        <v>223380</v>
      </c>
      <c r="Z40" s="11">
        <v>4</v>
      </c>
      <c r="AA40" s="26"/>
      <c r="AB40" s="11" t="s">
        <v>327</v>
      </c>
      <c r="AC40" s="30">
        <v>3</v>
      </c>
      <c r="AD40" s="10">
        <v>222156</v>
      </c>
      <c r="AE40" s="11">
        <v>5</v>
      </c>
      <c r="AF40" s="12"/>
      <c r="AG40" s="26"/>
      <c r="AH40" s="26"/>
      <c r="AI40" s="9"/>
      <c r="AJ40" s="9"/>
      <c r="AK40" s="10"/>
      <c r="AL40" s="9"/>
      <c r="AM40" s="12"/>
      <c r="AN40" s="12" t="e">
        <f>SUM(#REF!+AM40)</f>
        <v>#REF!</v>
      </c>
      <c r="AO40" s="26"/>
      <c r="AP40" s="9"/>
      <c r="AQ40" s="9"/>
      <c r="AR40" s="14"/>
      <c r="AS40" s="10"/>
      <c r="AT40" s="9"/>
      <c r="AU40" s="12"/>
      <c r="AV40" s="26"/>
      <c r="AW40" s="57" t="e">
        <f>SUM(#REF!+AM40+#REF!)</f>
        <v>#REF!</v>
      </c>
      <c r="AX40" s="57"/>
      <c r="AY40" s="26"/>
    </row>
    <row r="41" spans="1:51" s="13" customFormat="1" ht="15.75" customHeight="1">
      <c r="A41" s="114">
        <v>103</v>
      </c>
      <c r="B41" s="112" t="s">
        <v>34</v>
      </c>
      <c r="C41" s="15" t="s">
        <v>138</v>
      </c>
      <c r="D41" s="15" t="s">
        <v>139</v>
      </c>
      <c r="E41" s="15"/>
      <c r="F41" s="32">
        <v>223107</v>
      </c>
      <c r="G41" s="9" t="s">
        <v>327</v>
      </c>
      <c r="H41" s="9">
        <v>2</v>
      </c>
      <c r="I41" s="10">
        <v>235932</v>
      </c>
      <c r="J41" s="27">
        <v>5</v>
      </c>
      <c r="K41" s="26"/>
      <c r="L41" s="24"/>
      <c r="M41" s="9"/>
      <c r="N41" s="10"/>
      <c r="O41" s="28"/>
      <c r="P41" s="26"/>
      <c r="Q41" s="24" t="s">
        <v>12</v>
      </c>
      <c r="R41" s="9">
        <v>3</v>
      </c>
      <c r="S41" s="10">
        <v>229057</v>
      </c>
      <c r="T41" s="11">
        <v>3</v>
      </c>
      <c r="U41" s="26"/>
      <c r="V41" s="32">
        <v>223107</v>
      </c>
      <c r="W41" s="9" t="s">
        <v>326</v>
      </c>
      <c r="X41" s="30">
        <v>6</v>
      </c>
      <c r="Y41" s="32">
        <v>315920</v>
      </c>
      <c r="Z41" s="11">
        <v>4</v>
      </c>
      <c r="AA41" s="26"/>
      <c r="AB41" s="11" t="s">
        <v>327</v>
      </c>
      <c r="AC41" s="30">
        <v>7</v>
      </c>
      <c r="AD41" s="10">
        <v>222264</v>
      </c>
      <c r="AE41" s="9">
        <v>6</v>
      </c>
      <c r="AF41" s="12"/>
      <c r="AG41" s="26"/>
      <c r="AH41" s="26"/>
      <c r="AI41" s="9"/>
      <c r="AJ41" s="9"/>
      <c r="AK41" s="10"/>
      <c r="AL41" s="9"/>
      <c r="AM41" s="12"/>
      <c r="AN41" s="12" t="e">
        <f>SUM(#REF!+AM41)</f>
        <v>#REF!</v>
      </c>
      <c r="AO41" s="26"/>
      <c r="AP41" s="9"/>
      <c r="AQ41" s="9"/>
      <c r="AR41" s="9"/>
      <c r="AS41" s="10"/>
      <c r="AT41" s="9"/>
      <c r="AU41" s="12"/>
      <c r="AV41" s="26"/>
      <c r="AW41" s="57" t="e">
        <f>SUM(#REF!+AM41+#REF!)</f>
        <v>#REF!</v>
      </c>
      <c r="AX41" s="57"/>
      <c r="AY41" s="26"/>
    </row>
    <row r="42" spans="1:51" s="13" customFormat="1" ht="15.75" customHeight="1">
      <c r="A42" s="114">
        <v>126</v>
      </c>
      <c r="B42" s="112" t="s">
        <v>67</v>
      </c>
      <c r="C42" s="15" t="s">
        <v>106</v>
      </c>
      <c r="D42" s="15" t="s">
        <v>53</v>
      </c>
      <c r="E42" s="15"/>
      <c r="F42" s="32">
        <v>224575</v>
      </c>
      <c r="G42" s="9" t="s">
        <v>326</v>
      </c>
      <c r="H42" s="9">
        <v>3</v>
      </c>
      <c r="I42" s="10">
        <v>233519</v>
      </c>
      <c r="J42" s="27">
        <v>6</v>
      </c>
      <c r="K42" s="26"/>
      <c r="L42" s="24"/>
      <c r="M42" s="9"/>
      <c r="N42" s="10"/>
      <c r="O42" s="28"/>
      <c r="P42" s="26"/>
      <c r="Q42" s="24" t="s">
        <v>12</v>
      </c>
      <c r="R42" s="30">
        <v>2</v>
      </c>
      <c r="S42" s="10">
        <v>224575</v>
      </c>
      <c r="T42" s="11">
        <v>2</v>
      </c>
      <c r="U42" s="26"/>
      <c r="V42" s="32">
        <v>224575</v>
      </c>
      <c r="W42" s="9" t="s">
        <v>326</v>
      </c>
      <c r="X42" s="30">
        <v>5</v>
      </c>
      <c r="Y42" s="32">
        <v>315845</v>
      </c>
      <c r="Z42" s="11" t="s">
        <v>374</v>
      </c>
      <c r="AA42" s="26"/>
      <c r="AB42" s="11" t="s">
        <v>327</v>
      </c>
      <c r="AC42" s="30">
        <v>6</v>
      </c>
      <c r="AD42" s="10">
        <v>222995</v>
      </c>
      <c r="AE42" s="9">
        <v>7</v>
      </c>
      <c r="AF42" s="12"/>
      <c r="AG42" s="26"/>
      <c r="AH42" s="26"/>
      <c r="AI42" s="9"/>
      <c r="AJ42" s="9"/>
      <c r="AK42" s="10"/>
      <c r="AL42" s="9"/>
      <c r="AM42" s="12"/>
      <c r="AN42" s="12" t="e">
        <f>SUM(#REF!+AM42)</f>
        <v>#REF!</v>
      </c>
      <c r="AO42" s="26"/>
      <c r="AP42" s="9"/>
      <c r="AQ42" s="9"/>
      <c r="AR42" s="14"/>
      <c r="AS42" s="10"/>
      <c r="AT42" s="9"/>
      <c r="AU42" s="12"/>
      <c r="AV42" s="26"/>
      <c r="AW42" s="57" t="e">
        <f>SUM(#REF!+AM42+#REF!)</f>
        <v>#REF!</v>
      </c>
      <c r="AX42" s="57"/>
      <c r="AY42" s="26"/>
    </row>
    <row r="43" spans="1:51" s="13" customFormat="1" ht="15.75" customHeight="1">
      <c r="A43" s="114"/>
      <c r="B43" s="112"/>
      <c r="C43" s="15"/>
      <c r="D43" s="15"/>
      <c r="E43" s="33"/>
      <c r="F43" s="32"/>
      <c r="G43" s="9"/>
      <c r="H43" s="9"/>
      <c r="I43" s="10"/>
      <c r="J43" s="27"/>
      <c r="K43" s="26"/>
      <c r="L43" s="24"/>
      <c r="M43" s="9"/>
      <c r="N43" s="10"/>
      <c r="O43" s="28"/>
      <c r="P43" s="26"/>
      <c r="Q43" s="24"/>
      <c r="R43" s="30"/>
      <c r="S43" s="10"/>
      <c r="T43" s="11"/>
      <c r="U43" s="26"/>
      <c r="V43" s="32"/>
      <c r="W43" s="9"/>
      <c r="X43" s="30"/>
      <c r="Y43" s="32"/>
      <c r="Z43" s="11"/>
      <c r="AA43" s="26"/>
      <c r="AB43" s="11"/>
      <c r="AC43" s="30"/>
      <c r="AD43" s="10"/>
      <c r="AE43" s="9"/>
      <c r="AF43" s="12"/>
      <c r="AG43" s="26"/>
      <c r="AH43" s="26"/>
      <c r="AI43" s="9"/>
      <c r="AJ43" s="9"/>
      <c r="AK43" s="10"/>
      <c r="AL43" s="9"/>
      <c r="AM43" s="12"/>
      <c r="AN43" s="12"/>
      <c r="AO43" s="26"/>
      <c r="AP43" s="9"/>
      <c r="AQ43" s="9"/>
      <c r="AR43" s="9"/>
      <c r="AS43" s="10"/>
      <c r="AT43" s="9"/>
      <c r="AU43" s="12"/>
      <c r="AV43" s="26"/>
      <c r="AW43" s="57"/>
      <c r="AX43" s="57"/>
      <c r="AY43" s="26"/>
    </row>
    <row r="44" spans="1:51" s="13" customFormat="1" ht="15.75" customHeight="1">
      <c r="A44" s="114">
        <v>102</v>
      </c>
      <c r="B44" s="112" t="s">
        <v>77</v>
      </c>
      <c r="C44" s="15" t="s">
        <v>136</v>
      </c>
      <c r="D44" s="15" t="s">
        <v>137</v>
      </c>
      <c r="E44" s="33"/>
      <c r="F44" s="32">
        <v>221252</v>
      </c>
      <c r="G44" s="9" t="s">
        <v>326</v>
      </c>
      <c r="H44" s="9">
        <v>1</v>
      </c>
      <c r="I44" s="10">
        <v>232160</v>
      </c>
      <c r="J44" s="27">
        <v>4</v>
      </c>
      <c r="K44" s="26"/>
      <c r="L44" s="24"/>
      <c r="M44" s="9"/>
      <c r="N44" s="10"/>
      <c r="O44" s="28"/>
      <c r="P44" s="26"/>
      <c r="Q44" s="24" t="s">
        <v>327</v>
      </c>
      <c r="R44" s="9">
        <v>3</v>
      </c>
      <c r="S44" s="10">
        <v>221252</v>
      </c>
      <c r="T44" s="11">
        <v>2</v>
      </c>
      <c r="U44" s="26"/>
      <c r="V44" s="32">
        <v>221252</v>
      </c>
      <c r="W44" s="9" t="s">
        <v>327</v>
      </c>
      <c r="X44" s="9">
        <v>2</v>
      </c>
      <c r="Y44" s="10">
        <v>247151</v>
      </c>
      <c r="Z44" s="11">
        <v>7</v>
      </c>
      <c r="AA44" s="26"/>
      <c r="AB44" s="11" t="s">
        <v>12</v>
      </c>
      <c r="AC44" s="30">
        <v>4</v>
      </c>
      <c r="AD44" s="10">
        <v>221891</v>
      </c>
      <c r="AE44" s="9">
        <v>1</v>
      </c>
      <c r="AF44" s="12"/>
      <c r="AG44" s="26"/>
      <c r="AH44" s="26"/>
      <c r="AI44" s="11"/>
      <c r="AJ44" s="11"/>
      <c r="AK44" s="16"/>
      <c r="AL44" s="14"/>
      <c r="AM44" s="17"/>
      <c r="AN44" s="12" t="e">
        <f>SUM(#REF!+AM44)</f>
        <v>#REF!</v>
      </c>
      <c r="AO44" s="26"/>
      <c r="AP44" s="9"/>
      <c r="AQ44" s="9"/>
      <c r="AR44" s="9"/>
      <c r="AS44" s="10"/>
      <c r="AT44" s="9"/>
      <c r="AU44" s="12"/>
      <c r="AV44" s="26"/>
      <c r="AW44" s="12" t="e">
        <f>SUM(#REF!+AM44+#REF!)</f>
        <v>#REF!</v>
      </c>
      <c r="AX44" s="12"/>
      <c r="AY44" s="26"/>
    </row>
    <row r="45" spans="1:51" s="13" customFormat="1" ht="15.75" customHeight="1">
      <c r="A45" s="114">
        <v>175</v>
      </c>
      <c r="B45" s="112" t="s">
        <v>29</v>
      </c>
      <c r="C45" s="15" t="s">
        <v>292</v>
      </c>
      <c r="D45" s="15" t="s">
        <v>293</v>
      </c>
      <c r="E45" s="141"/>
      <c r="F45" s="32">
        <v>220400</v>
      </c>
      <c r="G45" s="9"/>
      <c r="H45" s="9"/>
      <c r="I45" s="10"/>
      <c r="J45" s="27"/>
      <c r="K45" s="26"/>
      <c r="L45" s="24"/>
      <c r="M45" s="9"/>
      <c r="N45" s="10"/>
      <c r="O45" s="28"/>
      <c r="P45" s="26"/>
      <c r="Q45" s="24"/>
      <c r="R45" s="30"/>
      <c r="S45" s="10"/>
      <c r="T45" s="11"/>
      <c r="U45" s="26"/>
      <c r="V45" s="32">
        <v>220400</v>
      </c>
      <c r="W45" s="9" t="s">
        <v>327</v>
      </c>
      <c r="X45" s="30">
        <v>7</v>
      </c>
      <c r="Y45" s="32">
        <v>222736</v>
      </c>
      <c r="Z45" s="11">
        <v>6</v>
      </c>
      <c r="AA45" s="26"/>
      <c r="AB45" s="11" t="s">
        <v>12</v>
      </c>
      <c r="AC45" s="30">
        <v>2</v>
      </c>
      <c r="AD45" s="10">
        <v>221982</v>
      </c>
      <c r="AE45" s="9">
        <v>2</v>
      </c>
      <c r="AF45" s="12"/>
      <c r="AG45" s="26"/>
      <c r="AH45" s="26"/>
      <c r="AI45" s="9"/>
      <c r="AJ45" s="9"/>
      <c r="AK45" s="10"/>
      <c r="AL45" s="9"/>
      <c r="AM45" s="12"/>
      <c r="AN45" s="12"/>
      <c r="AO45" s="26"/>
      <c r="AP45" s="9"/>
      <c r="AQ45" s="9"/>
      <c r="AR45" s="9"/>
      <c r="AS45" s="10"/>
      <c r="AT45" s="9"/>
      <c r="AU45" s="12"/>
      <c r="AV45" s="26"/>
      <c r="AW45" s="57"/>
      <c r="AX45" s="57"/>
      <c r="AY45" s="26"/>
    </row>
    <row r="46" spans="1:51" s="13" customFormat="1" ht="15.75" customHeight="1">
      <c r="A46" s="114">
        <v>116</v>
      </c>
      <c r="B46" s="112" t="s">
        <v>29</v>
      </c>
      <c r="C46" s="15" t="s">
        <v>162</v>
      </c>
      <c r="D46" s="15" t="s">
        <v>163</v>
      </c>
      <c r="E46" s="15"/>
      <c r="F46" s="32">
        <v>223600</v>
      </c>
      <c r="G46" s="9" t="s">
        <v>12</v>
      </c>
      <c r="H46" s="9">
        <v>6</v>
      </c>
      <c r="I46" s="10" t="s">
        <v>343</v>
      </c>
      <c r="J46" s="27">
        <v>6</v>
      </c>
      <c r="K46" s="26"/>
      <c r="L46" s="25"/>
      <c r="M46" s="9"/>
      <c r="N46" s="10"/>
      <c r="O46" s="27"/>
      <c r="P46" s="26"/>
      <c r="Q46" s="24" t="s">
        <v>12</v>
      </c>
      <c r="R46" s="30">
        <v>5</v>
      </c>
      <c r="S46" s="10" t="s">
        <v>343</v>
      </c>
      <c r="T46" s="11">
        <v>5</v>
      </c>
      <c r="U46" s="26"/>
      <c r="V46" s="32">
        <v>223600</v>
      </c>
      <c r="W46" s="9" t="s">
        <v>327</v>
      </c>
      <c r="X46" s="30">
        <v>4</v>
      </c>
      <c r="Y46" s="32">
        <v>221329</v>
      </c>
      <c r="Z46" s="11">
        <v>5</v>
      </c>
      <c r="AA46" s="26"/>
      <c r="AB46" s="11" t="s">
        <v>12</v>
      </c>
      <c r="AC46" s="30">
        <v>1</v>
      </c>
      <c r="AD46" s="10">
        <v>222094</v>
      </c>
      <c r="AE46" s="11">
        <v>3</v>
      </c>
      <c r="AF46" s="12"/>
      <c r="AG46" s="26"/>
      <c r="AH46" s="26"/>
      <c r="AI46" s="9"/>
      <c r="AJ46" s="9"/>
      <c r="AK46" s="10"/>
      <c r="AL46" s="9"/>
      <c r="AM46" s="12"/>
      <c r="AN46" s="12" t="e">
        <f>SUM(#REF!+AM46)</f>
        <v>#REF!</v>
      </c>
      <c r="AO46" s="26"/>
      <c r="AP46" s="9"/>
      <c r="AQ46" s="9"/>
      <c r="AR46" s="9"/>
      <c r="AS46" s="10"/>
      <c r="AT46" s="9"/>
      <c r="AU46" s="12"/>
      <c r="AV46" s="26"/>
      <c r="AW46" s="57" t="e">
        <f>SUM(#REF!+AM46+#REF!)</f>
        <v>#REF!</v>
      </c>
      <c r="AX46" s="57"/>
      <c r="AY46" s="26"/>
    </row>
    <row r="47" spans="1:51" s="13" customFormat="1" ht="15.75" customHeight="1">
      <c r="A47" s="114">
        <v>118</v>
      </c>
      <c r="B47" s="112" t="s">
        <v>28</v>
      </c>
      <c r="C47" s="15" t="s">
        <v>56</v>
      </c>
      <c r="D47" s="15" t="s">
        <v>66</v>
      </c>
      <c r="E47" s="15"/>
      <c r="F47" s="32">
        <v>222223</v>
      </c>
      <c r="G47" s="9" t="s">
        <v>12</v>
      </c>
      <c r="H47" s="9">
        <v>1</v>
      </c>
      <c r="I47" s="10">
        <v>237351</v>
      </c>
      <c r="J47" s="27">
        <v>3</v>
      </c>
      <c r="K47" s="26"/>
      <c r="L47" s="25"/>
      <c r="M47" s="9"/>
      <c r="N47" s="10"/>
      <c r="O47" s="27"/>
      <c r="P47" s="26"/>
      <c r="Q47" s="24" t="s">
        <v>327</v>
      </c>
      <c r="R47" s="30">
        <v>5</v>
      </c>
      <c r="S47" s="10">
        <v>222223</v>
      </c>
      <c r="T47" s="11">
        <v>4</v>
      </c>
      <c r="U47" s="26"/>
      <c r="V47" s="32">
        <v>222223</v>
      </c>
      <c r="W47" s="9" t="s">
        <v>12</v>
      </c>
      <c r="X47" s="30">
        <v>5</v>
      </c>
      <c r="Y47" s="32">
        <v>232056</v>
      </c>
      <c r="Z47" s="11">
        <v>5</v>
      </c>
      <c r="AA47" s="26"/>
      <c r="AB47" s="11" t="s">
        <v>12</v>
      </c>
      <c r="AC47" s="30">
        <v>3</v>
      </c>
      <c r="AD47" s="10">
        <v>222253</v>
      </c>
      <c r="AE47" s="11">
        <v>4</v>
      </c>
      <c r="AF47" s="12"/>
      <c r="AG47" s="26"/>
      <c r="AH47" s="26"/>
      <c r="AI47" s="9"/>
      <c r="AJ47" s="9"/>
      <c r="AK47" s="10"/>
      <c r="AL47" s="9"/>
      <c r="AM47" s="12"/>
      <c r="AN47" s="12" t="e">
        <f>SUM(#REF!+AM47)</f>
        <v>#REF!</v>
      </c>
      <c r="AO47" s="26"/>
      <c r="AP47" s="9"/>
      <c r="AQ47" s="9"/>
      <c r="AR47" s="9"/>
      <c r="AS47" s="10"/>
      <c r="AT47" s="9"/>
      <c r="AU47" s="12"/>
      <c r="AV47" s="26"/>
      <c r="AW47" s="57" t="e">
        <f>SUM(#REF!+AM47+#REF!)</f>
        <v>#REF!</v>
      </c>
      <c r="AX47" s="57"/>
      <c r="AY47" s="26"/>
    </row>
    <row r="48" spans="1:51" s="13" customFormat="1" ht="15.75" customHeight="1">
      <c r="A48" s="114">
        <v>113</v>
      </c>
      <c r="B48" s="112" t="s">
        <v>28</v>
      </c>
      <c r="C48" s="15" t="s">
        <v>156</v>
      </c>
      <c r="D48" s="15" t="s">
        <v>157</v>
      </c>
      <c r="E48" s="15"/>
      <c r="F48" s="32">
        <v>219533</v>
      </c>
      <c r="G48" s="9" t="s">
        <v>327</v>
      </c>
      <c r="H48" s="9">
        <v>3</v>
      </c>
      <c r="I48" s="10">
        <v>232806</v>
      </c>
      <c r="J48" s="27">
        <v>4</v>
      </c>
      <c r="K48" s="26"/>
      <c r="L48" s="25"/>
      <c r="M48" s="9"/>
      <c r="N48" s="10"/>
      <c r="O48" s="27"/>
      <c r="P48" s="26"/>
      <c r="Q48" s="24" t="s">
        <v>327</v>
      </c>
      <c r="R48" s="30">
        <v>4</v>
      </c>
      <c r="S48" s="10">
        <v>222910</v>
      </c>
      <c r="T48" s="11">
        <v>6</v>
      </c>
      <c r="U48" s="26"/>
      <c r="V48" s="32">
        <v>219533</v>
      </c>
      <c r="W48" s="9" t="s">
        <v>12</v>
      </c>
      <c r="X48" s="30">
        <v>6</v>
      </c>
      <c r="Y48" s="32" t="s">
        <v>343</v>
      </c>
      <c r="Z48" s="11">
        <v>6</v>
      </c>
      <c r="AA48" s="26"/>
      <c r="AB48" s="11" t="s">
        <v>12</v>
      </c>
      <c r="AC48" s="30">
        <v>6</v>
      </c>
      <c r="AD48" s="10">
        <v>222328</v>
      </c>
      <c r="AE48" s="11">
        <v>5</v>
      </c>
      <c r="AF48" s="12"/>
      <c r="AG48" s="26"/>
      <c r="AH48" s="26"/>
      <c r="AI48" s="9"/>
      <c r="AJ48" s="9"/>
      <c r="AK48" s="10"/>
      <c r="AL48" s="9"/>
      <c r="AM48" s="12"/>
      <c r="AN48" s="12" t="e">
        <f>SUM(#REF!+AM48)</f>
        <v>#REF!</v>
      </c>
      <c r="AO48" s="26"/>
      <c r="AP48" s="9"/>
      <c r="AQ48" s="9"/>
      <c r="AR48" s="9"/>
      <c r="AS48" s="10"/>
      <c r="AT48" s="9"/>
      <c r="AU48" s="12"/>
      <c r="AV48" s="26"/>
      <c r="AW48" s="57" t="e">
        <f>SUM(#REF!+AM48+#REF!)</f>
        <v>#REF!</v>
      </c>
      <c r="AX48" s="57"/>
      <c r="AY48" s="26"/>
    </row>
    <row r="49" spans="1:51" s="13" customFormat="1" ht="15.75" customHeight="1">
      <c r="A49" s="114">
        <v>109</v>
      </c>
      <c r="B49" s="112" t="s">
        <v>322</v>
      </c>
      <c r="C49" s="15" t="s">
        <v>148</v>
      </c>
      <c r="D49" s="15" t="s">
        <v>149</v>
      </c>
      <c r="E49" s="15"/>
      <c r="F49" s="32">
        <v>223491</v>
      </c>
      <c r="G49" s="9" t="s">
        <v>329</v>
      </c>
      <c r="H49" s="9">
        <v>3</v>
      </c>
      <c r="I49" s="10">
        <v>239679</v>
      </c>
      <c r="J49" s="27">
        <v>1</v>
      </c>
      <c r="K49" s="26"/>
      <c r="L49" s="24"/>
      <c r="M49" s="9"/>
      <c r="N49" s="10"/>
      <c r="O49" s="28"/>
      <c r="P49" s="26"/>
      <c r="Q49" s="24" t="s">
        <v>328</v>
      </c>
      <c r="R49" s="30">
        <v>5</v>
      </c>
      <c r="S49" s="10">
        <v>223491</v>
      </c>
      <c r="T49" s="11">
        <v>1</v>
      </c>
      <c r="U49" s="26"/>
      <c r="V49" s="32">
        <v>223491</v>
      </c>
      <c r="W49" s="30" t="s">
        <v>326</v>
      </c>
      <c r="X49" s="30">
        <v>4</v>
      </c>
      <c r="Y49" s="32" t="s">
        <v>343</v>
      </c>
      <c r="Z49" s="11">
        <v>6</v>
      </c>
      <c r="AA49" s="26"/>
      <c r="AB49" s="11" t="s">
        <v>12</v>
      </c>
      <c r="AC49" s="30">
        <v>5</v>
      </c>
      <c r="AD49" s="32">
        <v>230418</v>
      </c>
      <c r="AE49" s="9">
        <v>6</v>
      </c>
      <c r="AF49" s="12"/>
      <c r="AG49" s="26"/>
      <c r="AH49" s="26"/>
      <c r="AI49" s="9"/>
      <c r="AJ49" s="9"/>
      <c r="AK49" s="10"/>
      <c r="AL49" s="9"/>
      <c r="AM49" s="12"/>
      <c r="AN49" s="12" t="e">
        <f>SUM(#REF!+AM49)</f>
        <v>#REF!</v>
      </c>
      <c r="AO49" s="26"/>
      <c r="AP49" s="9"/>
      <c r="AQ49" s="9"/>
      <c r="AR49" s="9"/>
      <c r="AS49" s="10"/>
      <c r="AT49" s="9"/>
      <c r="AU49" s="12"/>
      <c r="AV49" s="26"/>
      <c r="AW49" s="57" t="e">
        <f>SUM(#REF!+AM49+#REF!)</f>
        <v>#REF!</v>
      </c>
      <c r="AX49" s="57"/>
      <c r="AY49" s="26"/>
    </row>
    <row r="50" spans="1:57" ht="15.75" customHeight="1" hidden="1">
      <c r="A50" s="114">
        <v>175</v>
      </c>
      <c r="B50" s="112" t="s">
        <v>29</v>
      </c>
      <c r="C50" s="15" t="s">
        <v>292</v>
      </c>
      <c r="D50" s="15" t="s">
        <v>293</v>
      </c>
      <c r="E50" s="140"/>
      <c r="F50" s="32">
        <v>220400</v>
      </c>
      <c r="G50" s="9" t="s">
        <v>12</v>
      </c>
      <c r="H50" s="9">
        <v>3</v>
      </c>
      <c r="I50" s="10" t="s">
        <v>344</v>
      </c>
      <c r="J50" s="27"/>
      <c r="K50" s="26"/>
      <c r="L50" s="24"/>
      <c r="M50" s="9"/>
      <c r="N50" s="10"/>
      <c r="O50" s="28"/>
      <c r="P50" s="26"/>
      <c r="Q50" s="24"/>
      <c r="R50" s="30"/>
      <c r="S50" s="10"/>
      <c r="T50" s="11"/>
      <c r="U50" s="26"/>
      <c r="V50" s="11"/>
      <c r="W50" s="9"/>
      <c r="X50" s="9">
        <v>2</v>
      </c>
      <c r="Y50" s="10"/>
      <c r="Z50" s="11"/>
      <c r="AA50" s="26"/>
      <c r="AB50" s="11"/>
      <c r="AC50" s="30"/>
      <c r="AD50" s="32"/>
      <c r="AE50" s="11"/>
      <c r="AF50" s="12"/>
      <c r="AG50" s="26"/>
      <c r="AH50" s="112"/>
      <c r="AI50" s="9"/>
      <c r="AJ50" s="9"/>
      <c r="AK50" s="10"/>
      <c r="AL50" s="11"/>
      <c r="AM50" s="144"/>
      <c r="AN50" s="9"/>
      <c r="AO50" s="112"/>
      <c r="AP50" s="9"/>
      <c r="AQ50" s="144"/>
      <c r="AR50" s="9"/>
      <c r="AS50" s="9"/>
      <c r="AT50" s="10"/>
      <c r="AU50" s="11"/>
      <c r="AV50" s="26"/>
      <c r="AW50" s="57"/>
      <c r="AX50" s="32"/>
      <c r="AY50" s="24"/>
      <c r="AZ50" s="13"/>
      <c r="BA50" s="13"/>
      <c r="BB50" s="13"/>
      <c r="BC50" s="13"/>
      <c r="BD50" s="13"/>
      <c r="BE50" s="13"/>
    </row>
    <row r="51" spans="1:51" s="13" customFormat="1" ht="15.75" customHeight="1">
      <c r="A51" s="114"/>
      <c r="B51" s="112"/>
      <c r="C51" s="15"/>
      <c r="D51" s="15"/>
      <c r="E51" s="133"/>
      <c r="F51" s="32"/>
      <c r="G51" s="9"/>
      <c r="H51" s="9"/>
      <c r="I51" s="10"/>
      <c r="J51" s="27"/>
      <c r="K51" s="26"/>
      <c r="L51" s="25"/>
      <c r="M51" s="9"/>
      <c r="N51" s="10"/>
      <c r="O51" s="27"/>
      <c r="P51" s="26"/>
      <c r="Q51" s="24"/>
      <c r="R51" s="9"/>
      <c r="S51" s="10"/>
      <c r="T51" s="11"/>
      <c r="U51" s="26"/>
      <c r="V51" s="32"/>
      <c r="W51" s="9"/>
      <c r="X51" s="30"/>
      <c r="Y51" s="10"/>
      <c r="Z51" s="11"/>
      <c r="AA51" s="26"/>
      <c r="AB51" s="11"/>
      <c r="AC51" s="30"/>
      <c r="AD51" s="10"/>
      <c r="AE51" s="11"/>
      <c r="AF51" s="12"/>
      <c r="AG51" s="26"/>
      <c r="AH51" s="304"/>
      <c r="AI51" s="9"/>
      <c r="AJ51" s="9"/>
      <c r="AK51" s="10"/>
      <c r="AL51" s="28"/>
      <c r="AM51" s="146"/>
      <c r="AN51" s="12"/>
      <c r="AO51" s="26"/>
      <c r="AP51" s="28"/>
      <c r="AQ51" s="24"/>
      <c r="AR51" s="24"/>
      <c r="AS51" s="10"/>
      <c r="AT51" s="9"/>
      <c r="AU51" s="12"/>
      <c r="AV51" s="26"/>
      <c r="AW51" s="57"/>
      <c r="AX51" s="57"/>
      <c r="AY51" s="26"/>
    </row>
    <row r="52" spans="1:51" s="13" customFormat="1" ht="15.75" customHeight="1">
      <c r="A52" s="114"/>
      <c r="B52" s="165" t="s">
        <v>301</v>
      </c>
      <c r="C52" s="15"/>
      <c r="D52" s="15"/>
      <c r="E52" s="133"/>
      <c r="F52" s="32"/>
      <c r="G52" s="9"/>
      <c r="H52" s="9"/>
      <c r="I52" s="10"/>
      <c r="J52" s="27"/>
      <c r="K52" s="26"/>
      <c r="L52" s="24"/>
      <c r="M52" s="9"/>
      <c r="N52" s="10"/>
      <c r="O52" s="28"/>
      <c r="P52" s="26"/>
      <c r="Q52" s="24"/>
      <c r="R52" s="9"/>
      <c r="S52" s="10"/>
      <c r="T52" s="11"/>
      <c r="U52" s="26"/>
      <c r="V52" s="32"/>
      <c r="W52" s="9"/>
      <c r="X52" s="30"/>
      <c r="Y52" s="10"/>
      <c r="Z52" s="11"/>
      <c r="AA52" s="26"/>
      <c r="AB52" s="11"/>
      <c r="AC52" s="30"/>
      <c r="AD52" s="10"/>
      <c r="AE52" s="9"/>
      <c r="AF52" s="12"/>
      <c r="AG52" s="26"/>
      <c r="AH52" s="304"/>
      <c r="AI52" s="9"/>
      <c r="AJ52" s="9"/>
      <c r="AK52" s="10"/>
      <c r="AL52" s="28"/>
      <c r="AM52" s="146"/>
      <c r="AN52" s="12"/>
      <c r="AO52" s="26"/>
      <c r="AP52" s="28"/>
      <c r="AQ52" s="24"/>
      <c r="AR52" s="147"/>
      <c r="AS52" s="10"/>
      <c r="AT52" s="9"/>
      <c r="AU52" s="12"/>
      <c r="AV52" s="26"/>
      <c r="AW52" s="57"/>
      <c r="AX52" s="57"/>
      <c r="AY52" s="26"/>
    </row>
    <row r="53" spans="1:51" s="13" customFormat="1" ht="15.75" customHeight="1">
      <c r="A53" s="114">
        <v>152</v>
      </c>
      <c r="B53" s="112" t="s">
        <v>34</v>
      </c>
      <c r="C53" s="15" t="s">
        <v>206</v>
      </c>
      <c r="D53" s="15" t="s">
        <v>207</v>
      </c>
      <c r="E53" s="133"/>
      <c r="F53" s="32">
        <v>228508</v>
      </c>
      <c r="G53" s="9" t="s">
        <v>328</v>
      </c>
      <c r="H53" s="9">
        <v>2</v>
      </c>
      <c r="I53" s="10">
        <v>238068</v>
      </c>
      <c r="J53" s="27">
        <v>3</v>
      </c>
      <c r="K53" s="26"/>
      <c r="L53" s="25"/>
      <c r="M53" s="9"/>
      <c r="N53" s="10"/>
      <c r="O53" s="27"/>
      <c r="P53" s="26"/>
      <c r="Q53" s="24" t="s">
        <v>19</v>
      </c>
      <c r="R53" s="9">
        <v>1</v>
      </c>
      <c r="S53" s="10">
        <v>228508</v>
      </c>
      <c r="T53" s="11">
        <v>2</v>
      </c>
      <c r="U53" s="26"/>
      <c r="V53" s="32">
        <v>228508</v>
      </c>
      <c r="W53" s="9" t="s">
        <v>328</v>
      </c>
      <c r="X53" s="30">
        <v>5</v>
      </c>
      <c r="Y53" s="10">
        <v>228766</v>
      </c>
      <c r="Z53" s="11">
        <v>1</v>
      </c>
      <c r="AA53" s="26"/>
      <c r="AB53" s="11" t="s">
        <v>328</v>
      </c>
      <c r="AC53" s="9">
        <v>1</v>
      </c>
      <c r="AD53" s="10">
        <v>227135</v>
      </c>
      <c r="AE53" s="9">
        <v>1</v>
      </c>
      <c r="AF53" s="12"/>
      <c r="AG53" s="26"/>
      <c r="AH53" s="142"/>
      <c r="AI53" s="11"/>
      <c r="AJ53" s="9"/>
      <c r="AK53" s="10"/>
      <c r="AL53" s="28"/>
      <c r="AM53" s="146"/>
      <c r="AN53" s="12" t="e">
        <f>SUM(#REF!+AM53)</f>
        <v>#REF!</v>
      </c>
      <c r="AO53" s="144"/>
      <c r="AP53" s="28"/>
      <c r="AQ53" s="24"/>
      <c r="AR53" s="24"/>
      <c r="AS53" s="10"/>
      <c r="AT53" s="9"/>
      <c r="AU53" s="12"/>
      <c r="AV53" s="26"/>
      <c r="AW53" s="12" t="e">
        <f>SUM(#REF!+AM53+#REF!)</f>
        <v>#REF!</v>
      </c>
      <c r="AX53" s="57"/>
      <c r="AY53" s="144"/>
    </row>
    <row r="54" spans="1:51" s="13" customFormat="1" ht="15.75" customHeight="1">
      <c r="A54" s="114">
        <v>139</v>
      </c>
      <c r="B54" s="112" t="s">
        <v>28</v>
      </c>
      <c r="C54" s="15" t="s">
        <v>190</v>
      </c>
      <c r="D54" s="15" t="s">
        <v>191</v>
      </c>
      <c r="E54" s="15"/>
      <c r="F54" s="32">
        <v>228100</v>
      </c>
      <c r="G54" s="9" t="s">
        <v>328</v>
      </c>
      <c r="H54" s="9">
        <v>5</v>
      </c>
      <c r="I54" s="10">
        <v>239051</v>
      </c>
      <c r="J54" s="27">
        <v>4</v>
      </c>
      <c r="K54" s="26"/>
      <c r="L54" s="25"/>
      <c r="M54" s="9"/>
      <c r="N54" s="10"/>
      <c r="O54" s="27"/>
      <c r="P54" s="26"/>
      <c r="Q54" s="24" t="s">
        <v>19</v>
      </c>
      <c r="R54" s="30">
        <v>3</v>
      </c>
      <c r="S54" s="10">
        <v>232415</v>
      </c>
      <c r="T54" s="11">
        <v>5</v>
      </c>
      <c r="U54" s="26"/>
      <c r="V54" s="32">
        <v>228100</v>
      </c>
      <c r="W54" s="9" t="s">
        <v>328</v>
      </c>
      <c r="X54" s="30">
        <v>4</v>
      </c>
      <c r="Y54" s="10">
        <v>229344</v>
      </c>
      <c r="Z54" s="11">
        <v>2</v>
      </c>
      <c r="AA54" s="26"/>
      <c r="AB54" s="11" t="s">
        <v>328</v>
      </c>
      <c r="AC54" s="30">
        <v>2</v>
      </c>
      <c r="AD54" s="10">
        <v>227969</v>
      </c>
      <c r="AE54" s="11">
        <v>2</v>
      </c>
      <c r="AF54" s="12"/>
      <c r="AG54" s="26"/>
      <c r="AH54" s="26"/>
      <c r="AI54" s="9"/>
      <c r="AJ54" s="9"/>
      <c r="AK54" s="10"/>
      <c r="AL54" s="9"/>
      <c r="AM54" s="12"/>
      <c r="AN54" s="12" t="e">
        <f>SUM(#REF!+AM54)</f>
        <v>#REF!</v>
      </c>
      <c r="AO54" s="26"/>
      <c r="AP54" s="9"/>
      <c r="AQ54" s="9"/>
      <c r="AR54" s="9"/>
      <c r="AS54" s="10"/>
      <c r="AT54" s="9"/>
      <c r="AU54" s="12"/>
      <c r="AV54" s="26"/>
      <c r="AW54" s="57" t="e">
        <f>SUM(#REF!+AM54+#REF!)</f>
        <v>#REF!</v>
      </c>
      <c r="AX54" s="57"/>
      <c r="AY54" s="26"/>
    </row>
    <row r="55" spans="1:51" s="13" customFormat="1" ht="15.75" customHeight="1">
      <c r="A55" s="114">
        <v>106</v>
      </c>
      <c r="B55" s="112" t="s">
        <v>34</v>
      </c>
      <c r="C55" s="15" t="s">
        <v>73</v>
      </c>
      <c r="D55" s="15" t="s">
        <v>144</v>
      </c>
      <c r="E55" s="15"/>
      <c r="F55" s="32">
        <v>229490</v>
      </c>
      <c r="G55" s="9" t="s">
        <v>19</v>
      </c>
      <c r="H55" s="9">
        <v>5</v>
      </c>
      <c r="I55" s="10">
        <v>239234</v>
      </c>
      <c r="J55" s="27">
        <v>4</v>
      </c>
      <c r="K55" s="26"/>
      <c r="L55" s="25"/>
      <c r="M55" s="9"/>
      <c r="N55" s="10"/>
      <c r="O55" s="27"/>
      <c r="P55" s="26"/>
      <c r="Q55" s="24" t="s">
        <v>19</v>
      </c>
      <c r="R55" s="30">
        <v>4</v>
      </c>
      <c r="S55" s="10">
        <v>229490</v>
      </c>
      <c r="T55" s="11">
        <v>3</v>
      </c>
      <c r="U55" s="26"/>
      <c r="V55" s="32">
        <v>229490</v>
      </c>
      <c r="W55" s="9" t="s">
        <v>19</v>
      </c>
      <c r="X55" s="30">
        <v>3</v>
      </c>
      <c r="Y55" s="10">
        <v>231448</v>
      </c>
      <c r="Z55" s="11">
        <v>1</v>
      </c>
      <c r="AA55" s="26"/>
      <c r="AB55" s="11" t="s">
        <v>328</v>
      </c>
      <c r="AC55" s="9">
        <v>3</v>
      </c>
      <c r="AD55" s="10">
        <v>228126</v>
      </c>
      <c r="AE55" s="11">
        <v>3</v>
      </c>
      <c r="AF55" s="12"/>
      <c r="AG55" s="26"/>
      <c r="AH55" s="26"/>
      <c r="AI55" s="9"/>
      <c r="AJ55" s="9"/>
      <c r="AK55" s="10"/>
      <c r="AL55" s="9"/>
      <c r="AM55" s="12"/>
      <c r="AN55" s="12" t="e">
        <f>SUM(#REF!+AM55)</f>
        <v>#REF!</v>
      </c>
      <c r="AO55" s="26"/>
      <c r="AP55" s="9"/>
      <c r="AQ55" s="9"/>
      <c r="AR55" s="14"/>
      <c r="AS55" s="10"/>
      <c r="AT55" s="9"/>
      <c r="AU55" s="12"/>
      <c r="AV55" s="26"/>
      <c r="AW55" s="57" t="e">
        <f>SUM(#REF!+AM55+#REF!)</f>
        <v>#REF!</v>
      </c>
      <c r="AX55" s="57"/>
      <c r="AY55" s="26"/>
    </row>
    <row r="56" spans="1:51" s="13" customFormat="1" ht="13.5" customHeight="1">
      <c r="A56" s="114">
        <v>125</v>
      </c>
      <c r="B56" s="112" t="s">
        <v>28</v>
      </c>
      <c r="C56" s="15" t="s">
        <v>172</v>
      </c>
      <c r="D56" s="15" t="s">
        <v>173</v>
      </c>
      <c r="E56" s="15"/>
      <c r="F56" s="32">
        <v>226360</v>
      </c>
      <c r="G56" s="9" t="s">
        <v>329</v>
      </c>
      <c r="H56" s="9">
        <v>2</v>
      </c>
      <c r="I56" s="10">
        <v>241773</v>
      </c>
      <c r="J56" s="27">
        <v>3</v>
      </c>
      <c r="K56" s="26"/>
      <c r="L56" s="24"/>
      <c r="M56" s="9"/>
      <c r="N56" s="10"/>
      <c r="O56" s="28"/>
      <c r="P56" s="26"/>
      <c r="Q56" s="24" t="s">
        <v>19</v>
      </c>
      <c r="R56" s="30">
        <v>5</v>
      </c>
      <c r="S56" s="10">
        <v>236583</v>
      </c>
      <c r="T56" s="11">
        <v>6</v>
      </c>
      <c r="U56" s="26"/>
      <c r="V56" s="32">
        <v>226360</v>
      </c>
      <c r="W56" s="9" t="s">
        <v>329</v>
      </c>
      <c r="X56" s="30">
        <v>4</v>
      </c>
      <c r="Y56" s="10">
        <v>235212</v>
      </c>
      <c r="Z56" s="11">
        <v>2</v>
      </c>
      <c r="AA56" s="26"/>
      <c r="AB56" s="11" t="s">
        <v>328</v>
      </c>
      <c r="AC56" s="30">
        <v>6</v>
      </c>
      <c r="AD56" s="10">
        <v>228159</v>
      </c>
      <c r="AE56" s="9">
        <v>4</v>
      </c>
      <c r="AF56" s="12"/>
      <c r="AG56" s="26"/>
      <c r="AH56" s="26"/>
      <c r="AI56" s="9"/>
      <c r="AJ56" s="9"/>
      <c r="AK56" s="10"/>
      <c r="AL56" s="9"/>
      <c r="AM56" s="12"/>
      <c r="AN56" s="12" t="e">
        <f>SUM(#REF!+AM56)</f>
        <v>#REF!</v>
      </c>
      <c r="AO56" s="26"/>
      <c r="AP56" s="9"/>
      <c r="AQ56" s="9"/>
      <c r="AR56" s="9"/>
      <c r="AS56" s="10"/>
      <c r="AT56" s="9"/>
      <c r="AU56" s="12"/>
      <c r="AV56" s="26"/>
      <c r="AW56" s="57" t="e">
        <f>SUM(#REF!+AM56+#REF!)</f>
        <v>#REF!</v>
      </c>
      <c r="AX56" s="57"/>
      <c r="AY56" s="26"/>
    </row>
    <row r="57" spans="1:51" s="13" customFormat="1" ht="15.75" customHeight="1">
      <c r="A57" s="114">
        <v>110</v>
      </c>
      <c r="B57" s="112" t="s">
        <v>28</v>
      </c>
      <c r="C57" s="15" t="s">
        <v>150</v>
      </c>
      <c r="D57" s="15" t="s">
        <v>151</v>
      </c>
      <c r="E57" s="15"/>
      <c r="F57" s="32">
        <v>225976</v>
      </c>
      <c r="G57" s="9" t="s">
        <v>19</v>
      </c>
      <c r="H57" s="9">
        <v>2</v>
      </c>
      <c r="I57" s="10">
        <v>239001</v>
      </c>
      <c r="J57" s="27">
        <v>3</v>
      </c>
      <c r="K57" s="26"/>
      <c r="L57" s="25"/>
      <c r="M57" s="9"/>
      <c r="N57" s="10"/>
      <c r="O57" s="27"/>
      <c r="P57" s="26"/>
      <c r="Q57" s="24" t="s">
        <v>19</v>
      </c>
      <c r="R57" s="30">
        <v>2</v>
      </c>
      <c r="S57" s="10">
        <v>228350</v>
      </c>
      <c r="T57" s="11">
        <v>1</v>
      </c>
      <c r="U57" s="26"/>
      <c r="V57" s="32">
        <v>225976</v>
      </c>
      <c r="W57" s="9" t="s">
        <v>19</v>
      </c>
      <c r="X57" s="30">
        <v>2</v>
      </c>
      <c r="Y57" s="10">
        <v>231983</v>
      </c>
      <c r="Z57" s="11">
        <v>2</v>
      </c>
      <c r="AA57" s="26"/>
      <c r="AB57" s="11" t="s">
        <v>328</v>
      </c>
      <c r="AC57" s="9">
        <v>4</v>
      </c>
      <c r="AD57" s="10">
        <v>228181</v>
      </c>
      <c r="AE57" s="11">
        <v>5</v>
      </c>
      <c r="AF57" s="12"/>
      <c r="AG57" s="26"/>
      <c r="AH57" s="26"/>
      <c r="AI57" s="9"/>
      <c r="AJ57" s="11"/>
      <c r="AK57" s="10"/>
      <c r="AL57" s="9"/>
      <c r="AM57" s="12"/>
      <c r="AN57" s="12" t="e">
        <f>SUM(#REF!+AM57)</f>
        <v>#REF!</v>
      </c>
      <c r="AO57" s="26"/>
      <c r="AP57" s="9"/>
      <c r="AQ57" s="9"/>
      <c r="AR57" s="14"/>
      <c r="AS57" s="10"/>
      <c r="AT57" s="9"/>
      <c r="AU57" s="12"/>
      <c r="AV57" s="26"/>
      <c r="AW57" s="57" t="e">
        <f>SUM(#REF!+AM57+#REF!)</f>
        <v>#REF!</v>
      </c>
      <c r="AX57" s="57"/>
      <c r="AY57" s="26"/>
    </row>
    <row r="58" spans="1:51" s="13" customFormat="1" ht="15.75" customHeight="1">
      <c r="A58" s="114">
        <v>120</v>
      </c>
      <c r="B58" s="112" t="s">
        <v>34</v>
      </c>
      <c r="C58" s="15" t="s">
        <v>97</v>
      </c>
      <c r="D58" s="15" t="s">
        <v>166</v>
      </c>
      <c r="E58" s="15"/>
      <c r="F58" s="32">
        <v>227100</v>
      </c>
      <c r="G58" s="9" t="s">
        <v>19</v>
      </c>
      <c r="H58" s="9">
        <v>4</v>
      </c>
      <c r="I58" s="10">
        <v>238013</v>
      </c>
      <c r="J58" s="27">
        <v>2</v>
      </c>
      <c r="K58" s="26"/>
      <c r="L58" s="24"/>
      <c r="M58" s="9"/>
      <c r="N58" s="10"/>
      <c r="O58" s="28"/>
      <c r="P58" s="26"/>
      <c r="Q58" s="24" t="s">
        <v>328</v>
      </c>
      <c r="R58" s="30">
        <v>4</v>
      </c>
      <c r="S58" s="10">
        <v>246322</v>
      </c>
      <c r="T58" s="11">
        <v>6</v>
      </c>
      <c r="U58" s="26"/>
      <c r="V58" s="32">
        <v>227100</v>
      </c>
      <c r="W58" s="9" t="s">
        <v>329</v>
      </c>
      <c r="X58" s="30">
        <v>6</v>
      </c>
      <c r="Y58" s="10">
        <v>233133</v>
      </c>
      <c r="Z58" s="11">
        <v>1</v>
      </c>
      <c r="AA58" s="26"/>
      <c r="AB58" s="11" t="s">
        <v>328</v>
      </c>
      <c r="AC58" s="30">
        <v>5</v>
      </c>
      <c r="AD58" s="10">
        <v>228285</v>
      </c>
      <c r="AE58" s="9">
        <v>6</v>
      </c>
      <c r="AF58" s="12"/>
      <c r="AG58" s="26"/>
      <c r="AH58" s="26"/>
      <c r="AI58" s="9"/>
      <c r="AJ58" s="9"/>
      <c r="AK58" s="10"/>
      <c r="AL58" s="9"/>
      <c r="AM58" s="12"/>
      <c r="AN58" s="12" t="e">
        <f>SUM(#REF!+AM58)</f>
        <v>#REF!</v>
      </c>
      <c r="AO58" s="26"/>
      <c r="AP58" s="9"/>
      <c r="AQ58" s="9"/>
      <c r="AR58" s="9"/>
      <c r="AS58" s="10"/>
      <c r="AT58" s="9"/>
      <c r="AU58" s="12"/>
      <c r="AV58" s="26"/>
      <c r="AW58" s="57" t="e">
        <f>SUM(#REF!+AM58+#REF!)</f>
        <v>#REF!</v>
      </c>
      <c r="AX58" s="57"/>
      <c r="AY58" s="26"/>
    </row>
    <row r="59" spans="1:51" s="13" customFormat="1" ht="13.5" customHeight="1">
      <c r="A59" s="114"/>
      <c r="B59" s="112"/>
      <c r="C59" s="15"/>
      <c r="D59" s="15"/>
      <c r="E59" s="15"/>
      <c r="F59" s="32"/>
      <c r="G59" s="9"/>
      <c r="H59" s="9"/>
      <c r="I59" s="10"/>
      <c r="J59" s="27"/>
      <c r="K59" s="26"/>
      <c r="L59" s="24"/>
      <c r="M59" s="9"/>
      <c r="N59" s="10"/>
      <c r="O59" s="28"/>
      <c r="P59" s="26"/>
      <c r="Q59" s="24"/>
      <c r="R59" s="30"/>
      <c r="S59" s="10"/>
      <c r="T59" s="11"/>
      <c r="U59" s="26"/>
      <c r="V59" s="32"/>
      <c r="W59" s="9"/>
      <c r="X59" s="30"/>
      <c r="Y59" s="10"/>
      <c r="Z59" s="11"/>
      <c r="AA59" s="26"/>
      <c r="AB59" s="11"/>
      <c r="AC59" s="30"/>
      <c r="AD59" s="10"/>
      <c r="AE59" s="9"/>
      <c r="AF59" s="12"/>
      <c r="AG59" s="26"/>
      <c r="AH59" s="26"/>
      <c r="AI59" s="9"/>
      <c r="AJ59" s="9"/>
      <c r="AK59" s="10"/>
      <c r="AL59" s="9"/>
      <c r="AM59" s="12"/>
      <c r="AN59" s="12"/>
      <c r="AO59" s="26"/>
      <c r="AP59" s="9"/>
      <c r="AQ59" s="9"/>
      <c r="AR59" s="9"/>
      <c r="AS59" s="10"/>
      <c r="AT59" s="9"/>
      <c r="AU59" s="12"/>
      <c r="AV59" s="26"/>
      <c r="AW59" s="57"/>
      <c r="AX59" s="57"/>
      <c r="AY59" s="26"/>
    </row>
    <row r="60" spans="1:62" s="13" customFormat="1" ht="15.75" customHeight="1">
      <c r="A60" s="114">
        <v>108</v>
      </c>
      <c r="B60" s="112" t="s">
        <v>28</v>
      </c>
      <c r="C60" s="15" t="s">
        <v>146</v>
      </c>
      <c r="D60" s="15" t="s">
        <v>147</v>
      </c>
      <c r="E60" s="15"/>
      <c r="F60" s="32">
        <v>230100</v>
      </c>
      <c r="G60" s="9" t="s">
        <v>329</v>
      </c>
      <c r="H60" s="9">
        <v>5</v>
      </c>
      <c r="I60" s="10">
        <v>243629</v>
      </c>
      <c r="J60" s="27">
        <v>6</v>
      </c>
      <c r="K60" s="26"/>
      <c r="L60" s="24"/>
      <c r="M60" s="9"/>
      <c r="N60" s="10"/>
      <c r="O60" s="28"/>
      <c r="P60" s="26"/>
      <c r="Q60" s="24" t="s">
        <v>329</v>
      </c>
      <c r="R60" s="30">
        <v>4</v>
      </c>
      <c r="S60" s="10" t="s">
        <v>77</v>
      </c>
      <c r="T60" s="11">
        <v>2</v>
      </c>
      <c r="U60" s="26"/>
      <c r="V60" s="32">
        <v>230100</v>
      </c>
      <c r="W60" s="9" t="s">
        <v>329</v>
      </c>
      <c r="X60" s="30">
        <v>3</v>
      </c>
      <c r="Y60" s="10">
        <v>254338</v>
      </c>
      <c r="Z60" s="11" t="s">
        <v>374</v>
      </c>
      <c r="AA60" s="26"/>
      <c r="AB60" s="11" t="s">
        <v>19</v>
      </c>
      <c r="AC60" s="9">
        <v>7</v>
      </c>
      <c r="AD60" s="10">
        <v>227639</v>
      </c>
      <c r="AE60" s="9">
        <v>1</v>
      </c>
      <c r="AF60" s="12"/>
      <c r="AG60" s="26"/>
      <c r="AH60" s="26"/>
      <c r="AI60" s="11"/>
      <c r="AJ60" s="9"/>
      <c r="AK60" s="10"/>
      <c r="AL60" s="9"/>
      <c r="AM60" s="12"/>
      <c r="AN60" s="12" t="e">
        <f>SUM(#REF!+AM60)</f>
        <v>#REF!</v>
      </c>
      <c r="AO60" s="26"/>
      <c r="AP60" s="9"/>
      <c r="AQ60" s="9"/>
      <c r="AR60" s="9"/>
      <c r="AS60" s="10"/>
      <c r="AT60" s="9"/>
      <c r="AU60" s="12"/>
      <c r="AV60" s="26"/>
      <c r="AW60" s="57" t="e">
        <f>SUM(#REF!+AM60+#REF!)</f>
        <v>#REF!</v>
      </c>
      <c r="AX60" s="57"/>
      <c r="AY60" s="26"/>
      <c r="AZ60" s="307"/>
      <c r="BA60" s="307"/>
      <c r="BB60" s="307"/>
      <c r="BC60" s="307"/>
      <c r="BD60" s="307"/>
      <c r="BE60" s="307"/>
      <c r="BF60" s="307"/>
      <c r="BG60" s="307"/>
      <c r="BH60" s="307"/>
      <c r="BI60" s="307"/>
      <c r="BJ60" s="307"/>
    </row>
    <row r="61" spans="1:62" ht="15.75" customHeight="1">
      <c r="A61" s="114">
        <v>178</v>
      </c>
      <c r="B61" s="112" t="s">
        <v>29</v>
      </c>
      <c r="C61" s="15" t="s">
        <v>298</v>
      </c>
      <c r="D61" s="15" t="s">
        <v>225</v>
      </c>
      <c r="E61" s="140"/>
      <c r="F61" s="32">
        <v>230400</v>
      </c>
      <c r="G61" s="9" t="s">
        <v>329</v>
      </c>
      <c r="H61" s="9">
        <v>1</v>
      </c>
      <c r="I61" s="10">
        <v>242412</v>
      </c>
      <c r="J61" s="27">
        <v>5</v>
      </c>
      <c r="K61" s="26"/>
      <c r="L61" s="24"/>
      <c r="M61" s="9"/>
      <c r="N61" s="10"/>
      <c r="O61" s="28"/>
      <c r="P61" s="26"/>
      <c r="Q61" s="24" t="s">
        <v>329</v>
      </c>
      <c r="R61" s="30">
        <v>3</v>
      </c>
      <c r="S61" s="10" t="s">
        <v>77</v>
      </c>
      <c r="T61" s="11">
        <v>1</v>
      </c>
      <c r="U61" s="26"/>
      <c r="V61" s="32">
        <v>230400</v>
      </c>
      <c r="W61" s="9" t="s">
        <v>328</v>
      </c>
      <c r="X61" s="30">
        <v>3</v>
      </c>
      <c r="Y61" s="10">
        <v>229680</v>
      </c>
      <c r="Z61" s="9">
        <v>3</v>
      </c>
      <c r="AA61" s="24"/>
      <c r="AB61" s="10" t="s">
        <v>19</v>
      </c>
      <c r="AC61" s="30">
        <v>1</v>
      </c>
      <c r="AD61" s="9">
        <v>227758</v>
      </c>
      <c r="AE61" s="9">
        <v>2</v>
      </c>
      <c r="AF61" s="9"/>
      <c r="AG61" s="24"/>
      <c r="AH61" s="24"/>
      <c r="AI61" s="10"/>
      <c r="AJ61" s="9"/>
      <c r="AK61" s="9"/>
      <c r="AL61" s="10"/>
      <c r="AM61" s="9"/>
      <c r="AN61" s="10"/>
      <c r="AO61" s="24"/>
      <c r="AP61" s="9"/>
      <c r="AQ61" s="10"/>
      <c r="AR61" s="9"/>
      <c r="AS61" s="9"/>
      <c r="AT61" s="10"/>
      <c r="AU61" s="9"/>
      <c r="AV61" s="24"/>
      <c r="AW61" s="32"/>
      <c r="AX61" s="30"/>
      <c r="AY61" s="24"/>
      <c r="AZ61" s="132"/>
      <c r="BA61" s="3"/>
      <c r="BB61" s="3"/>
      <c r="BC61" s="132"/>
      <c r="BD61" s="3"/>
      <c r="BE61" s="3"/>
      <c r="BF61" s="132"/>
      <c r="BG61" s="3"/>
      <c r="BH61" s="3"/>
      <c r="BI61" s="132"/>
      <c r="BJ61" s="3"/>
    </row>
    <row r="62" spans="1:51" s="13" customFormat="1" ht="15.75" customHeight="1">
      <c r="A62" s="114">
        <v>133</v>
      </c>
      <c r="B62" s="112" t="s">
        <v>34</v>
      </c>
      <c r="C62" s="15" t="s">
        <v>181</v>
      </c>
      <c r="D62" s="15" t="s">
        <v>65</v>
      </c>
      <c r="E62" s="15"/>
      <c r="F62" s="32">
        <v>227138</v>
      </c>
      <c r="G62" s="9" t="s">
        <v>328</v>
      </c>
      <c r="H62" s="9">
        <v>3</v>
      </c>
      <c r="I62" s="10">
        <v>237887</v>
      </c>
      <c r="J62" s="27">
        <v>2</v>
      </c>
      <c r="K62" s="26"/>
      <c r="L62" s="25"/>
      <c r="M62" s="9"/>
      <c r="N62" s="10"/>
      <c r="O62" s="27"/>
      <c r="P62" s="26"/>
      <c r="Q62" s="24" t="s">
        <v>328</v>
      </c>
      <c r="R62" s="9">
        <v>3</v>
      </c>
      <c r="S62" s="10">
        <v>227138</v>
      </c>
      <c r="T62" s="11">
        <v>5</v>
      </c>
      <c r="U62" s="26"/>
      <c r="V62" s="32">
        <v>227138</v>
      </c>
      <c r="W62" s="9" t="s">
        <v>19</v>
      </c>
      <c r="X62" s="30">
        <v>4</v>
      </c>
      <c r="Y62" s="10">
        <v>232495</v>
      </c>
      <c r="Z62" s="11">
        <v>3</v>
      </c>
      <c r="AA62" s="26"/>
      <c r="AB62" s="11" t="s">
        <v>19</v>
      </c>
      <c r="AC62" s="9">
        <v>3</v>
      </c>
      <c r="AD62" s="10">
        <v>227762</v>
      </c>
      <c r="AE62" s="11">
        <v>3</v>
      </c>
      <c r="AF62" s="12"/>
      <c r="AG62" s="26"/>
      <c r="AH62" s="26"/>
      <c r="AI62" s="9"/>
      <c r="AJ62" s="9"/>
      <c r="AK62" s="10"/>
      <c r="AL62" s="9"/>
      <c r="AM62" s="12"/>
      <c r="AN62" s="12" t="e">
        <f>SUM(#REF!+AM62)</f>
        <v>#REF!</v>
      </c>
      <c r="AO62" s="26"/>
      <c r="AP62" s="9"/>
      <c r="AQ62" s="9"/>
      <c r="AR62" s="9"/>
      <c r="AS62" s="10"/>
      <c r="AT62" s="9"/>
      <c r="AU62" s="12"/>
      <c r="AV62" s="26"/>
      <c r="AW62" s="57" t="e">
        <f>SUM(#REF!+AM62+#REF!)</f>
        <v>#REF!</v>
      </c>
      <c r="AX62" s="57"/>
      <c r="AY62" s="26"/>
    </row>
    <row r="63" spans="1:51" s="13" customFormat="1" ht="15.75" customHeight="1">
      <c r="A63" s="114">
        <v>122</v>
      </c>
      <c r="B63" s="112" t="s">
        <v>34</v>
      </c>
      <c r="C63" s="15" t="s">
        <v>169</v>
      </c>
      <c r="D63" s="15" t="s">
        <v>170</v>
      </c>
      <c r="E63" s="15"/>
      <c r="F63" s="32">
        <v>232100</v>
      </c>
      <c r="G63" s="9" t="s">
        <v>328</v>
      </c>
      <c r="H63" s="9">
        <v>6</v>
      </c>
      <c r="I63" s="10">
        <v>240600</v>
      </c>
      <c r="J63" s="27">
        <v>5</v>
      </c>
      <c r="K63" s="26"/>
      <c r="L63" s="25"/>
      <c r="M63" s="9"/>
      <c r="N63" s="10"/>
      <c r="O63" s="27"/>
      <c r="P63" s="26"/>
      <c r="Q63" s="24" t="s">
        <v>329</v>
      </c>
      <c r="R63" s="30">
        <v>1</v>
      </c>
      <c r="S63" s="10" t="s">
        <v>77</v>
      </c>
      <c r="T63" s="11">
        <v>3</v>
      </c>
      <c r="U63" s="26"/>
      <c r="V63" s="32">
        <v>232100</v>
      </c>
      <c r="W63" s="9" t="s">
        <v>328</v>
      </c>
      <c r="X63" s="30">
        <v>1</v>
      </c>
      <c r="Y63" s="10">
        <v>231206</v>
      </c>
      <c r="Z63" s="11">
        <v>4</v>
      </c>
      <c r="AA63" s="26"/>
      <c r="AB63" s="11" t="s">
        <v>19</v>
      </c>
      <c r="AC63" s="30">
        <v>2</v>
      </c>
      <c r="AD63" s="10">
        <v>229300</v>
      </c>
      <c r="AE63" s="11">
        <v>4</v>
      </c>
      <c r="AF63" s="12"/>
      <c r="AG63" s="26"/>
      <c r="AH63" s="26"/>
      <c r="AI63" s="9"/>
      <c r="AJ63" s="9"/>
      <c r="AK63" s="10"/>
      <c r="AL63" s="9"/>
      <c r="AM63" s="12"/>
      <c r="AN63" s="12" t="e">
        <f>SUM(#REF!+AM63)</f>
        <v>#REF!</v>
      </c>
      <c r="AO63" s="26"/>
      <c r="AP63" s="9"/>
      <c r="AQ63" s="9"/>
      <c r="AR63" s="9"/>
      <c r="AS63" s="10"/>
      <c r="AT63" s="9"/>
      <c r="AU63" s="12"/>
      <c r="AV63" s="26"/>
      <c r="AW63" s="57" t="e">
        <f>SUM(#REF!+AM63+#REF!)</f>
        <v>#REF!</v>
      </c>
      <c r="AX63" s="57"/>
      <c r="AY63" s="26"/>
    </row>
    <row r="64" spans="1:62" s="13" customFormat="1" ht="15.75" customHeight="1">
      <c r="A64" s="114">
        <v>143</v>
      </c>
      <c r="B64" s="112" t="s">
        <v>210</v>
      </c>
      <c r="C64" s="15" t="s">
        <v>44</v>
      </c>
      <c r="D64" s="15" t="s">
        <v>197</v>
      </c>
      <c r="E64" s="15"/>
      <c r="F64" s="32">
        <v>232193</v>
      </c>
      <c r="G64" s="9" t="s">
        <v>332</v>
      </c>
      <c r="H64" s="9">
        <v>2</v>
      </c>
      <c r="I64" s="10">
        <v>243210</v>
      </c>
      <c r="J64" s="27">
        <v>2</v>
      </c>
      <c r="K64" s="26"/>
      <c r="L64" s="24"/>
      <c r="M64" s="9"/>
      <c r="N64" s="10"/>
      <c r="O64" s="28"/>
      <c r="P64" s="26"/>
      <c r="Q64" s="24" t="s">
        <v>330</v>
      </c>
      <c r="R64" s="30">
        <v>6</v>
      </c>
      <c r="S64" s="10">
        <v>232193</v>
      </c>
      <c r="T64" s="11">
        <v>2</v>
      </c>
      <c r="U64" s="26"/>
      <c r="V64" s="32">
        <v>232193</v>
      </c>
      <c r="W64" s="9" t="s">
        <v>19</v>
      </c>
      <c r="X64" s="30">
        <v>6</v>
      </c>
      <c r="Y64" s="10">
        <v>232507</v>
      </c>
      <c r="Z64" s="11">
        <v>4</v>
      </c>
      <c r="AA64" s="26"/>
      <c r="AB64" s="11" t="s">
        <v>19</v>
      </c>
      <c r="AC64" s="9">
        <v>4</v>
      </c>
      <c r="AD64" s="10">
        <v>229423</v>
      </c>
      <c r="AE64" s="9">
        <v>5</v>
      </c>
      <c r="AF64" s="12"/>
      <c r="AG64" s="26"/>
      <c r="AH64" s="26"/>
      <c r="AI64" s="9"/>
      <c r="AJ64" s="9"/>
      <c r="AK64" s="10"/>
      <c r="AL64" s="9"/>
      <c r="AM64" s="12"/>
      <c r="AN64" s="12" t="e">
        <f>SUM(#REF!+AM64)</f>
        <v>#REF!</v>
      </c>
      <c r="AO64" s="26"/>
      <c r="AP64" s="9"/>
      <c r="AQ64" s="9"/>
      <c r="AR64" s="14"/>
      <c r="AS64" s="10"/>
      <c r="AT64" s="9"/>
      <c r="AU64" s="12"/>
      <c r="AV64" s="26"/>
      <c r="AW64" s="57" t="e">
        <f>SUM(#REF!+AM64+#REF!)</f>
        <v>#REF!</v>
      </c>
      <c r="AX64" s="57"/>
      <c r="AY64" s="26"/>
      <c r="AZ64" s="307"/>
      <c r="BA64" s="307"/>
      <c r="BB64" s="307"/>
      <c r="BC64" s="307"/>
      <c r="BD64" s="307"/>
      <c r="BE64" s="307"/>
      <c r="BF64" s="307"/>
      <c r="BG64" s="307"/>
      <c r="BH64" s="307"/>
      <c r="BI64" s="307"/>
      <c r="BJ64" s="307"/>
    </row>
    <row r="65" spans="1:51" s="13" customFormat="1" ht="15.75" customHeight="1">
      <c r="A65" s="114">
        <v>104</v>
      </c>
      <c r="B65" s="112" t="s">
        <v>28</v>
      </c>
      <c r="C65" s="15" t="s">
        <v>140</v>
      </c>
      <c r="D65" s="15" t="s">
        <v>141</v>
      </c>
      <c r="E65" s="15"/>
      <c r="F65" s="32">
        <v>234018</v>
      </c>
      <c r="G65" s="9" t="s">
        <v>330</v>
      </c>
      <c r="H65" s="9">
        <v>5</v>
      </c>
      <c r="I65" s="10">
        <v>243100</v>
      </c>
      <c r="J65" s="27">
        <v>2</v>
      </c>
      <c r="K65" s="26"/>
      <c r="L65" s="25"/>
      <c r="M65" s="9"/>
      <c r="N65" s="10"/>
      <c r="O65" s="27"/>
      <c r="P65" s="26"/>
      <c r="Q65" s="24" t="s">
        <v>330</v>
      </c>
      <c r="R65" s="30">
        <v>5</v>
      </c>
      <c r="S65" s="10">
        <v>234018</v>
      </c>
      <c r="T65" s="11">
        <v>3</v>
      </c>
      <c r="U65" s="26"/>
      <c r="V65" s="32">
        <v>234018</v>
      </c>
      <c r="W65" s="9" t="s">
        <v>329</v>
      </c>
      <c r="X65" s="30">
        <v>1</v>
      </c>
      <c r="Y65" s="32">
        <v>235398</v>
      </c>
      <c r="Z65" s="11">
        <v>3</v>
      </c>
      <c r="AA65" s="26"/>
      <c r="AB65" s="11" t="s">
        <v>19</v>
      </c>
      <c r="AC65" s="30">
        <v>5</v>
      </c>
      <c r="AD65" s="10">
        <v>238108</v>
      </c>
      <c r="AE65" s="9">
        <v>6</v>
      </c>
      <c r="AF65" s="12"/>
      <c r="AG65" s="26"/>
      <c r="AH65" s="26"/>
      <c r="AI65" s="9"/>
      <c r="AJ65" s="9"/>
      <c r="AK65" s="10"/>
      <c r="AL65" s="9"/>
      <c r="AM65" s="12"/>
      <c r="AN65" s="12" t="e">
        <f>SUM(#REF!+AM65)</f>
        <v>#REF!</v>
      </c>
      <c r="AO65" s="26"/>
      <c r="AP65" s="9"/>
      <c r="AQ65" s="9"/>
      <c r="AR65" s="9"/>
      <c r="AS65" s="10"/>
      <c r="AT65" s="9"/>
      <c r="AU65" s="12"/>
      <c r="AV65" s="26"/>
      <c r="AW65" s="57" t="e">
        <f>SUM(#REF!+AM65+#REF!)</f>
        <v>#REF!</v>
      </c>
      <c r="AX65" s="57"/>
      <c r="AY65" s="26"/>
    </row>
    <row r="66" spans="1:62" s="13" customFormat="1" ht="15.75" customHeight="1">
      <c r="A66" s="114">
        <v>130</v>
      </c>
      <c r="B66" s="112" t="s">
        <v>28</v>
      </c>
      <c r="C66" s="15" t="s">
        <v>179</v>
      </c>
      <c r="D66" s="15" t="s">
        <v>180</v>
      </c>
      <c r="E66" s="15"/>
      <c r="F66" s="32">
        <v>233300</v>
      </c>
      <c r="G66" s="9" t="s">
        <v>19</v>
      </c>
      <c r="H66" s="9">
        <v>1</v>
      </c>
      <c r="I66" s="10">
        <v>245581</v>
      </c>
      <c r="J66" s="27">
        <v>6</v>
      </c>
      <c r="K66" s="26"/>
      <c r="L66" s="25"/>
      <c r="M66" s="9"/>
      <c r="N66" s="10"/>
      <c r="O66" s="27"/>
      <c r="P66" s="26"/>
      <c r="Q66" s="24" t="s">
        <v>329</v>
      </c>
      <c r="R66" s="30">
        <v>5</v>
      </c>
      <c r="S66" s="10" t="s">
        <v>77</v>
      </c>
      <c r="T66" s="11">
        <v>4</v>
      </c>
      <c r="U66" s="26"/>
      <c r="V66" s="32">
        <v>233300</v>
      </c>
      <c r="W66" s="9" t="s">
        <v>329</v>
      </c>
      <c r="X66" s="30">
        <v>2</v>
      </c>
      <c r="Y66" s="32">
        <v>239853</v>
      </c>
      <c r="Z66" s="11">
        <v>4</v>
      </c>
      <c r="AA66" s="144"/>
      <c r="AB66" s="56" t="s">
        <v>19</v>
      </c>
      <c r="AC66" s="9">
        <v>6</v>
      </c>
      <c r="AD66" s="10">
        <v>301654</v>
      </c>
      <c r="AE66" s="56">
        <v>7</v>
      </c>
      <c r="AF66" s="12"/>
      <c r="AG66" s="144"/>
      <c r="AH66" s="144"/>
      <c r="AI66" s="30"/>
      <c r="AJ66" s="9"/>
      <c r="AK66" s="10"/>
      <c r="AL66" s="30"/>
      <c r="AM66" s="12"/>
      <c r="AN66" s="57" t="e">
        <f>SUM(#REF!+AM66)</f>
        <v>#REF!</v>
      </c>
      <c r="AO66" s="144"/>
      <c r="AP66" s="9"/>
      <c r="AQ66" s="30"/>
      <c r="AR66" s="9"/>
      <c r="AS66" s="10"/>
      <c r="AT66" s="30"/>
      <c r="AU66" s="12"/>
      <c r="AV66" s="144"/>
      <c r="AW66" s="57" t="e">
        <f>SUM(#REF!+AM66+#REF!)</f>
        <v>#REF!</v>
      </c>
      <c r="AX66" s="12"/>
      <c r="AY66" s="144"/>
      <c r="AZ66" s="305"/>
      <c r="BA66" s="306"/>
      <c r="BB66" s="306"/>
      <c r="BC66" s="305"/>
      <c r="BD66" s="306"/>
      <c r="BE66" s="306"/>
      <c r="BF66" s="305"/>
      <c r="BG66" s="306"/>
      <c r="BH66" s="306"/>
      <c r="BI66" s="305"/>
      <c r="BJ66" s="306"/>
    </row>
    <row r="67" spans="1:62" s="13" customFormat="1" ht="15.75" customHeight="1">
      <c r="A67" s="114"/>
      <c r="B67" s="112"/>
      <c r="C67" s="15"/>
      <c r="D67" s="15"/>
      <c r="E67" s="15"/>
      <c r="F67" s="32"/>
      <c r="G67" s="9"/>
      <c r="H67" s="9"/>
      <c r="I67" s="10"/>
      <c r="J67" s="27"/>
      <c r="K67" s="26"/>
      <c r="L67" s="24"/>
      <c r="M67" s="9"/>
      <c r="N67" s="10"/>
      <c r="O67" s="28"/>
      <c r="P67" s="26"/>
      <c r="Q67" s="24"/>
      <c r="R67" s="30"/>
      <c r="S67" s="10"/>
      <c r="T67" s="11"/>
      <c r="U67" s="26"/>
      <c r="V67" s="32"/>
      <c r="W67" s="9"/>
      <c r="X67" s="30"/>
      <c r="Y67" s="32"/>
      <c r="Z67" s="11"/>
      <c r="AA67" s="26"/>
      <c r="AB67" s="56"/>
      <c r="AC67" s="9"/>
      <c r="AD67" s="10"/>
      <c r="AE67" s="30"/>
      <c r="AF67" s="12"/>
      <c r="AG67" s="26"/>
      <c r="AH67" s="26"/>
      <c r="AI67" s="56"/>
      <c r="AJ67" s="9"/>
      <c r="AK67" s="10"/>
      <c r="AL67" s="30"/>
      <c r="AM67" s="12"/>
      <c r="AN67" s="57"/>
      <c r="AO67" s="26"/>
      <c r="AP67" s="9"/>
      <c r="AQ67" s="30"/>
      <c r="AR67" s="9"/>
      <c r="AS67" s="10"/>
      <c r="AT67" s="30"/>
      <c r="AU67" s="12"/>
      <c r="AV67" s="26"/>
      <c r="AW67" s="57"/>
      <c r="AX67" s="57"/>
      <c r="AY67" s="26"/>
      <c r="AZ67" s="307"/>
      <c r="BA67" s="307"/>
      <c r="BB67" s="307"/>
      <c r="BC67" s="307"/>
      <c r="BD67" s="307"/>
      <c r="BE67" s="307"/>
      <c r="BF67" s="307"/>
      <c r="BG67" s="307"/>
      <c r="BH67" s="307"/>
      <c r="BI67" s="307"/>
      <c r="BJ67" s="307"/>
    </row>
    <row r="68" spans="1:51" s="13" customFormat="1" ht="15.75" customHeight="1">
      <c r="A68" s="114">
        <v>134</v>
      </c>
      <c r="B68" s="112" t="s">
        <v>29</v>
      </c>
      <c r="C68" s="15" t="s">
        <v>317</v>
      </c>
      <c r="D68" s="15" t="s">
        <v>183</v>
      </c>
      <c r="E68" s="15"/>
      <c r="F68" s="32">
        <v>229547</v>
      </c>
      <c r="G68" s="9" t="s">
        <v>329</v>
      </c>
      <c r="H68" s="9">
        <v>6</v>
      </c>
      <c r="I68" s="10">
        <v>242227</v>
      </c>
      <c r="J68" s="27">
        <v>4</v>
      </c>
      <c r="K68" s="26"/>
      <c r="L68" s="25"/>
      <c r="M68" s="9"/>
      <c r="N68" s="10"/>
      <c r="O68" s="27"/>
      <c r="P68" s="26"/>
      <c r="Q68" s="24" t="s">
        <v>19</v>
      </c>
      <c r="R68" s="30">
        <v>6</v>
      </c>
      <c r="S68" s="10">
        <v>229547</v>
      </c>
      <c r="T68" s="11">
        <v>4</v>
      </c>
      <c r="U68" s="26"/>
      <c r="V68" s="32">
        <v>229547</v>
      </c>
      <c r="W68" s="9" t="s">
        <v>329</v>
      </c>
      <c r="X68" s="30">
        <v>5</v>
      </c>
      <c r="Y68" s="32" t="s">
        <v>343</v>
      </c>
      <c r="Z68" s="11">
        <v>6</v>
      </c>
      <c r="AA68" s="26"/>
      <c r="AB68" s="56" t="s">
        <v>329</v>
      </c>
      <c r="AC68" s="9">
        <v>4</v>
      </c>
      <c r="AD68" s="10">
        <v>226557</v>
      </c>
      <c r="AE68" s="56">
        <v>1</v>
      </c>
      <c r="AF68" s="12"/>
      <c r="AG68" s="26"/>
      <c r="AH68" s="26"/>
      <c r="AI68" s="30"/>
      <c r="AJ68" s="9"/>
      <c r="AK68" s="10"/>
      <c r="AL68" s="30"/>
      <c r="AM68" s="12"/>
      <c r="AN68" s="57" t="e">
        <f>SUM(#REF!+AM68)</f>
        <v>#REF!</v>
      </c>
      <c r="AO68" s="26"/>
      <c r="AP68" s="9"/>
      <c r="AQ68" s="30"/>
      <c r="AR68" s="14"/>
      <c r="AS68" s="10"/>
      <c r="AT68" s="30"/>
      <c r="AU68" s="12"/>
      <c r="AV68" s="26"/>
      <c r="AW68" s="57" t="e">
        <f>SUM(#REF!+AM68+#REF!)</f>
        <v>#REF!</v>
      </c>
      <c r="AX68" s="57"/>
      <c r="AY68" s="26"/>
    </row>
    <row r="69" spans="1:51" s="13" customFormat="1" ht="15.75" customHeight="1">
      <c r="A69" s="114">
        <v>127</v>
      </c>
      <c r="B69" s="112" t="s">
        <v>29</v>
      </c>
      <c r="C69" s="15" t="s">
        <v>174</v>
      </c>
      <c r="D69" s="15" t="s">
        <v>175</v>
      </c>
      <c r="E69" s="15"/>
      <c r="F69" s="32">
        <v>225494</v>
      </c>
      <c r="G69" s="9" t="s">
        <v>19</v>
      </c>
      <c r="H69" s="9">
        <v>6</v>
      </c>
      <c r="I69" s="10">
        <v>237801</v>
      </c>
      <c r="J69" s="27">
        <v>1</v>
      </c>
      <c r="K69" s="26"/>
      <c r="L69" s="24"/>
      <c r="M69" s="9"/>
      <c r="N69" s="10"/>
      <c r="O69" s="28"/>
      <c r="P69" s="26"/>
      <c r="Q69" s="24" t="s">
        <v>328</v>
      </c>
      <c r="R69" s="30">
        <v>2</v>
      </c>
      <c r="S69" s="10">
        <v>225494</v>
      </c>
      <c r="T69" s="11">
        <v>4</v>
      </c>
      <c r="U69" s="26"/>
      <c r="V69" s="32">
        <v>225494</v>
      </c>
      <c r="W69" s="9" t="s">
        <v>328</v>
      </c>
      <c r="X69" s="30">
        <v>6</v>
      </c>
      <c r="Y69" s="32" t="s">
        <v>343</v>
      </c>
      <c r="Z69" s="11">
        <v>6</v>
      </c>
      <c r="AA69" s="26"/>
      <c r="AB69" s="11" t="s">
        <v>329</v>
      </c>
      <c r="AC69" s="30">
        <v>3</v>
      </c>
      <c r="AD69" s="10">
        <v>226570</v>
      </c>
      <c r="AE69" s="9">
        <v>2</v>
      </c>
      <c r="AF69" s="12"/>
      <c r="AG69" s="26"/>
      <c r="AH69" s="26"/>
      <c r="AI69" s="11"/>
      <c r="AJ69" s="9"/>
      <c r="AK69" s="10"/>
      <c r="AL69" s="9"/>
      <c r="AM69" s="12"/>
      <c r="AN69" s="12" t="e">
        <f>SUM(#REF!+AM69)</f>
        <v>#REF!</v>
      </c>
      <c r="AO69" s="26"/>
      <c r="AP69" s="9"/>
      <c r="AQ69" s="9"/>
      <c r="AR69" s="9"/>
      <c r="AS69" s="10"/>
      <c r="AT69" s="9"/>
      <c r="AU69" s="12"/>
      <c r="AV69" s="26"/>
      <c r="AW69" s="57" t="e">
        <f>SUM(#REF!+AM69+#REF!)</f>
        <v>#REF!</v>
      </c>
      <c r="AX69" s="57"/>
      <c r="AY69" s="26"/>
    </row>
    <row r="70" spans="1:62" ht="15.75" customHeight="1">
      <c r="A70" s="114">
        <v>176</v>
      </c>
      <c r="B70" s="112" t="s">
        <v>29</v>
      </c>
      <c r="C70" s="15" t="s">
        <v>294</v>
      </c>
      <c r="D70" s="15" t="s">
        <v>295</v>
      </c>
      <c r="E70" s="140"/>
      <c r="F70" s="32">
        <v>230131</v>
      </c>
      <c r="G70" s="9" t="s">
        <v>332</v>
      </c>
      <c r="H70" s="9">
        <v>1</v>
      </c>
      <c r="I70" s="10">
        <v>242010</v>
      </c>
      <c r="J70" s="27">
        <v>1</v>
      </c>
      <c r="K70" s="26"/>
      <c r="L70" s="24"/>
      <c r="M70" s="9"/>
      <c r="N70" s="10"/>
      <c r="O70" s="28"/>
      <c r="P70" s="26"/>
      <c r="Q70" s="24" t="s">
        <v>330</v>
      </c>
      <c r="R70" s="30">
        <v>1</v>
      </c>
      <c r="S70" s="10">
        <v>230131</v>
      </c>
      <c r="T70" s="11">
        <v>1</v>
      </c>
      <c r="U70" s="26"/>
      <c r="V70" s="32">
        <v>230131</v>
      </c>
      <c r="W70" s="9" t="s">
        <v>19</v>
      </c>
      <c r="X70" s="30">
        <v>5</v>
      </c>
      <c r="Y70" s="32" t="s">
        <v>343</v>
      </c>
      <c r="Z70" s="11">
        <v>6</v>
      </c>
      <c r="AA70" s="26"/>
      <c r="AB70" s="11" t="s">
        <v>329</v>
      </c>
      <c r="AC70" s="9">
        <v>5</v>
      </c>
      <c r="AD70" s="10">
        <v>226997</v>
      </c>
      <c r="AE70" s="11">
        <v>3</v>
      </c>
      <c r="AF70" s="12"/>
      <c r="AG70" s="26"/>
      <c r="AH70" s="112"/>
      <c r="AI70" s="9"/>
      <c r="AJ70" s="9"/>
      <c r="AK70" s="10"/>
      <c r="AL70" s="11"/>
      <c r="AM70" s="144"/>
      <c r="AN70" s="12"/>
      <c r="AO70" s="148"/>
      <c r="AP70" s="9"/>
      <c r="AQ70" s="9"/>
      <c r="AR70" s="9"/>
      <c r="AS70" s="140"/>
      <c r="AT70" s="9"/>
      <c r="AU70" s="9"/>
      <c r="AV70" s="148"/>
      <c r="AW70" s="30"/>
      <c r="AX70" s="30"/>
      <c r="AY70" s="148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s="13" customFormat="1" ht="15.75" customHeight="1">
      <c r="A71" s="114">
        <v>153</v>
      </c>
      <c r="B71" s="112" t="s">
        <v>28</v>
      </c>
      <c r="C71" s="15" t="s">
        <v>208</v>
      </c>
      <c r="D71" s="15" t="s">
        <v>185</v>
      </c>
      <c r="E71" s="15"/>
      <c r="F71" s="32">
        <v>234600</v>
      </c>
      <c r="G71" s="9" t="s">
        <v>19</v>
      </c>
      <c r="H71" s="9">
        <v>3</v>
      </c>
      <c r="I71" s="10">
        <v>240771</v>
      </c>
      <c r="J71" s="27">
        <v>5</v>
      </c>
      <c r="K71" s="26"/>
      <c r="L71" s="24"/>
      <c r="M71" s="9"/>
      <c r="N71" s="10"/>
      <c r="O71" s="28"/>
      <c r="P71" s="26"/>
      <c r="Q71" s="24" t="s">
        <v>329</v>
      </c>
      <c r="R71" s="30">
        <v>2</v>
      </c>
      <c r="S71" s="10" t="s">
        <v>77</v>
      </c>
      <c r="T71" s="11">
        <v>5</v>
      </c>
      <c r="U71" s="26"/>
      <c r="V71" s="32">
        <v>234600</v>
      </c>
      <c r="W71" s="9" t="s">
        <v>19</v>
      </c>
      <c r="X71" s="30">
        <v>1</v>
      </c>
      <c r="Y71" s="32">
        <v>233021</v>
      </c>
      <c r="Z71" s="11">
        <v>5</v>
      </c>
      <c r="AA71" s="26"/>
      <c r="AB71" s="11" t="s">
        <v>329</v>
      </c>
      <c r="AC71" s="9">
        <v>1</v>
      </c>
      <c r="AD71" s="10">
        <v>237300</v>
      </c>
      <c r="AE71" s="11">
        <v>4</v>
      </c>
      <c r="AF71" s="12"/>
      <c r="AG71" s="26"/>
      <c r="AH71" s="26"/>
      <c r="AI71" s="9"/>
      <c r="AJ71" s="9"/>
      <c r="AK71" s="10"/>
      <c r="AL71" s="9"/>
      <c r="AM71" s="12"/>
      <c r="AN71" s="12" t="e">
        <f>SUM(#REF!+AM71)</f>
        <v>#REF!</v>
      </c>
      <c r="AO71" s="26"/>
      <c r="AP71" s="9"/>
      <c r="AQ71" s="9"/>
      <c r="AR71" s="9"/>
      <c r="AS71" s="10"/>
      <c r="AT71" s="9"/>
      <c r="AU71" s="12"/>
      <c r="AV71" s="26"/>
      <c r="AW71" s="57" t="e">
        <f>SUM(#REF!+AM71+#REF!)</f>
        <v>#REF!</v>
      </c>
      <c r="AX71" s="57"/>
      <c r="AY71" s="26"/>
      <c r="AZ71" s="307"/>
      <c r="BA71" s="307"/>
      <c r="BB71" s="307"/>
      <c r="BC71" s="307"/>
      <c r="BD71" s="307"/>
      <c r="BE71" s="307"/>
      <c r="BF71" s="307"/>
      <c r="BG71" s="307"/>
      <c r="BH71" s="307"/>
      <c r="BI71" s="307"/>
      <c r="BJ71" s="307"/>
    </row>
    <row r="72" spans="1:51" s="13" customFormat="1" ht="15.75" customHeight="1">
      <c r="A72" s="114">
        <v>129</v>
      </c>
      <c r="B72" s="112" t="s">
        <v>77</v>
      </c>
      <c r="C72" s="15" t="s">
        <v>178</v>
      </c>
      <c r="D72" s="15" t="s">
        <v>70</v>
      </c>
      <c r="E72" s="15"/>
      <c r="F72" s="32">
        <v>235200</v>
      </c>
      <c r="G72" s="9" t="s">
        <v>328</v>
      </c>
      <c r="H72" s="9">
        <v>4</v>
      </c>
      <c r="I72" s="10">
        <v>249804</v>
      </c>
      <c r="J72" s="27">
        <v>6</v>
      </c>
      <c r="K72" s="26"/>
      <c r="L72" s="24"/>
      <c r="M72" s="9"/>
      <c r="N72" s="10"/>
      <c r="O72" s="28"/>
      <c r="P72" s="26"/>
      <c r="Q72" s="24" t="s">
        <v>329</v>
      </c>
      <c r="R72" s="9">
        <v>6</v>
      </c>
      <c r="S72" s="10" t="s">
        <v>77</v>
      </c>
      <c r="T72" s="11">
        <v>6</v>
      </c>
      <c r="U72" s="26"/>
      <c r="V72" s="32">
        <v>235200</v>
      </c>
      <c r="W72" s="9" t="s">
        <v>328</v>
      </c>
      <c r="X72" s="30">
        <v>2</v>
      </c>
      <c r="Y72" s="32">
        <v>240001</v>
      </c>
      <c r="Z72" s="11">
        <v>5</v>
      </c>
      <c r="AA72" s="26"/>
      <c r="AB72" s="11" t="s">
        <v>329</v>
      </c>
      <c r="AC72" s="30">
        <v>2</v>
      </c>
      <c r="AD72" s="10">
        <v>244360</v>
      </c>
      <c r="AE72" s="9">
        <v>5</v>
      </c>
      <c r="AF72" s="12"/>
      <c r="AG72" s="26"/>
      <c r="AH72" s="26"/>
      <c r="AI72" s="9"/>
      <c r="AJ72" s="9"/>
      <c r="AK72" s="10"/>
      <c r="AL72" s="9"/>
      <c r="AM72" s="12"/>
      <c r="AN72" s="12" t="e">
        <f>SUM(#REF!+AM72)</f>
        <v>#REF!</v>
      </c>
      <c r="AO72" s="26"/>
      <c r="AP72" s="9"/>
      <c r="AQ72" s="9"/>
      <c r="AR72" s="9"/>
      <c r="AS72" s="10"/>
      <c r="AT72" s="9"/>
      <c r="AU72" s="12"/>
      <c r="AV72" s="26"/>
      <c r="AW72" s="57" t="e">
        <f>SUM(#REF!+AM72+#REF!)</f>
        <v>#REF!</v>
      </c>
      <c r="AX72" s="57"/>
      <c r="AY72" s="26"/>
    </row>
    <row r="73" spans="1:62" s="13" customFormat="1" ht="15.75" customHeight="1">
      <c r="A73" s="114"/>
      <c r="B73" s="165"/>
      <c r="C73" s="15"/>
      <c r="D73" s="15"/>
      <c r="E73" s="15"/>
      <c r="F73" s="32"/>
      <c r="G73" s="9"/>
      <c r="H73" s="9"/>
      <c r="I73" s="10"/>
      <c r="J73" s="27"/>
      <c r="K73" s="26"/>
      <c r="L73" s="24"/>
      <c r="M73" s="9"/>
      <c r="N73" s="10"/>
      <c r="O73" s="28"/>
      <c r="P73" s="26"/>
      <c r="Q73" s="24"/>
      <c r="R73" s="30"/>
      <c r="S73" s="10"/>
      <c r="T73" s="11"/>
      <c r="U73" s="26"/>
      <c r="V73" s="32"/>
      <c r="W73" s="9"/>
      <c r="X73" s="30"/>
      <c r="Y73" s="32"/>
      <c r="Z73" s="11"/>
      <c r="AA73" s="26"/>
      <c r="AB73" s="11"/>
      <c r="AC73" s="30"/>
      <c r="AD73" s="10"/>
      <c r="AE73" s="9"/>
      <c r="AF73" s="12"/>
      <c r="AG73" s="26"/>
      <c r="AH73" s="26"/>
      <c r="AI73" s="9"/>
      <c r="AJ73" s="9"/>
      <c r="AK73" s="10"/>
      <c r="AL73" s="9"/>
      <c r="AM73" s="12"/>
      <c r="AN73" s="12"/>
      <c r="AO73" s="26"/>
      <c r="AP73" s="9"/>
      <c r="AQ73" s="9"/>
      <c r="AR73" s="14"/>
      <c r="AS73" s="10"/>
      <c r="AT73" s="9"/>
      <c r="AU73" s="12"/>
      <c r="AV73" s="26"/>
      <c r="AW73" s="57"/>
      <c r="AX73" s="57"/>
      <c r="AY73" s="26"/>
      <c r="AZ73" s="307"/>
      <c r="BA73" s="307"/>
      <c r="BB73" s="307"/>
      <c r="BC73" s="307"/>
      <c r="BD73" s="307"/>
      <c r="BE73" s="307"/>
      <c r="BF73" s="307"/>
      <c r="BG73" s="307"/>
      <c r="BH73" s="307"/>
      <c r="BI73" s="307"/>
      <c r="BJ73" s="307"/>
    </row>
    <row r="74" spans="1:51" s="13" customFormat="1" ht="15.75" customHeight="1">
      <c r="A74" s="114"/>
      <c r="B74" s="165" t="s">
        <v>304</v>
      </c>
      <c r="C74" s="15"/>
      <c r="D74" s="15"/>
      <c r="E74" s="15"/>
      <c r="F74" s="32"/>
      <c r="G74" s="9"/>
      <c r="H74" s="9"/>
      <c r="I74" s="10"/>
      <c r="J74" s="27"/>
      <c r="K74" s="26"/>
      <c r="L74" s="24"/>
      <c r="M74" s="9"/>
      <c r="N74" s="10"/>
      <c r="O74" s="28"/>
      <c r="P74" s="26"/>
      <c r="Q74" s="24"/>
      <c r="R74" s="30"/>
      <c r="S74" s="10"/>
      <c r="T74" s="11"/>
      <c r="U74" s="26"/>
      <c r="V74" s="32"/>
      <c r="W74" s="9"/>
      <c r="X74" s="30"/>
      <c r="Y74" s="32"/>
      <c r="Z74" s="11"/>
      <c r="AA74" s="26"/>
      <c r="AB74" s="11"/>
      <c r="AC74" s="30"/>
      <c r="AD74" s="10"/>
      <c r="AE74" s="9"/>
      <c r="AF74" s="12"/>
      <c r="AG74" s="26"/>
      <c r="AH74" s="26"/>
      <c r="AI74" s="9"/>
      <c r="AJ74" s="9"/>
      <c r="AK74" s="10"/>
      <c r="AL74" s="9"/>
      <c r="AM74" s="12"/>
      <c r="AN74" s="12"/>
      <c r="AO74" s="26"/>
      <c r="AP74" s="9"/>
      <c r="AQ74" s="9"/>
      <c r="AR74" s="9"/>
      <c r="AS74" s="10"/>
      <c r="AT74" s="9"/>
      <c r="AU74" s="12"/>
      <c r="AV74" s="26"/>
      <c r="AW74" s="57"/>
      <c r="AX74" s="57"/>
      <c r="AY74" s="26"/>
    </row>
    <row r="75" spans="1:51" s="13" customFormat="1" ht="15.75" customHeight="1">
      <c r="A75" s="114">
        <v>148</v>
      </c>
      <c r="B75" s="112" t="s">
        <v>28</v>
      </c>
      <c r="C75" s="15" t="s">
        <v>47</v>
      </c>
      <c r="D75" s="15" t="s">
        <v>202</v>
      </c>
      <c r="E75" s="15"/>
      <c r="F75" s="32">
        <v>237200</v>
      </c>
      <c r="G75" s="103" t="s">
        <v>332</v>
      </c>
      <c r="H75" s="103"/>
      <c r="I75" s="104" t="s">
        <v>342</v>
      </c>
      <c r="J75" s="105"/>
      <c r="K75" s="106"/>
      <c r="L75" s="107"/>
      <c r="M75" s="103"/>
      <c r="N75" s="104"/>
      <c r="O75" s="105"/>
      <c r="P75" s="106"/>
      <c r="Q75" s="107"/>
      <c r="R75" s="110"/>
      <c r="S75" s="104"/>
      <c r="T75" s="103"/>
      <c r="U75" s="106"/>
      <c r="V75" s="32">
        <v>237200</v>
      </c>
      <c r="W75" s="9" t="s">
        <v>332</v>
      </c>
      <c r="X75" s="30">
        <v>4</v>
      </c>
      <c r="Y75" s="10">
        <v>241062</v>
      </c>
      <c r="Z75" s="11">
        <v>2</v>
      </c>
      <c r="AA75" s="26"/>
      <c r="AB75" s="11" t="s">
        <v>330</v>
      </c>
      <c r="AC75" s="30">
        <v>3</v>
      </c>
      <c r="AD75" s="10">
        <v>233509</v>
      </c>
      <c r="AE75" s="11">
        <v>1</v>
      </c>
      <c r="AF75" s="12"/>
      <c r="AG75" s="26"/>
      <c r="AH75" s="26"/>
      <c r="AI75" s="9"/>
      <c r="AJ75" s="9"/>
      <c r="AK75" s="10"/>
      <c r="AL75" s="9"/>
      <c r="AM75" s="12"/>
      <c r="AN75" s="12" t="e">
        <f>SUM(#REF!+AM75)</f>
        <v>#REF!</v>
      </c>
      <c r="AO75" s="26"/>
      <c r="AP75" s="9"/>
      <c r="AQ75" s="9"/>
      <c r="AR75" s="14"/>
      <c r="AS75" s="10"/>
      <c r="AT75" s="9"/>
      <c r="AU75" s="12"/>
      <c r="AV75" s="26"/>
      <c r="AW75" s="57" t="e">
        <f>SUM(#REF!+AM75+#REF!)</f>
        <v>#REF!</v>
      </c>
      <c r="AX75" s="57"/>
      <c r="AY75" s="26"/>
    </row>
    <row r="76" spans="1:51" s="13" customFormat="1" ht="15.75" customHeight="1">
      <c r="A76" s="114">
        <v>150</v>
      </c>
      <c r="B76" s="112" t="s">
        <v>29</v>
      </c>
      <c r="C76" s="15" t="s">
        <v>204</v>
      </c>
      <c r="D76" s="15" t="s">
        <v>205</v>
      </c>
      <c r="E76" s="15"/>
      <c r="F76" s="32">
        <v>239100</v>
      </c>
      <c r="G76" s="9" t="s">
        <v>330</v>
      </c>
      <c r="H76" s="9">
        <v>4</v>
      </c>
      <c r="I76" s="10">
        <v>242395</v>
      </c>
      <c r="J76" s="27">
        <v>1</v>
      </c>
      <c r="K76" s="26"/>
      <c r="L76" s="24"/>
      <c r="M76" s="9"/>
      <c r="N76" s="10"/>
      <c r="O76" s="28"/>
      <c r="P76" s="26"/>
      <c r="Q76" s="24" t="s">
        <v>330</v>
      </c>
      <c r="R76" s="30">
        <v>3</v>
      </c>
      <c r="S76" s="10">
        <v>243951</v>
      </c>
      <c r="T76" s="11">
        <v>5</v>
      </c>
      <c r="U76" s="26"/>
      <c r="V76" s="32">
        <v>239100</v>
      </c>
      <c r="W76" s="9" t="s">
        <v>330</v>
      </c>
      <c r="X76" s="30">
        <v>5</v>
      </c>
      <c r="Y76" s="32">
        <v>239250</v>
      </c>
      <c r="Z76" s="11">
        <v>1</v>
      </c>
      <c r="AA76" s="26"/>
      <c r="AB76" s="11" t="s">
        <v>330</v>
      </c>
      <c r="AC76" s="30">
        <v>1</v>
      </c>
      <c r="AD76" s="10">
        <v>234078</v>
      </c>
      <c r="AE76" s="11">
        <v>2</v>
      </c>
      <c r="AF76" s="12"/>
      <c r="AG76" s="26"/>
      <c r="AH76" s="26"/>
      <c r="AI76" s="9"/>
      <c r="AJ76" s="9"/>
      <c r="AK76" s="10"/>
      <c r="AL76" s="9"/>
      <c r="AM76" s="12"/>
      <c r="AN76" s="12" t="e">
        <f>SUM(#REF!+AM76)</f>
        <v>#REF!</v>
      </c>
      <c r="AO76" s="26"/>
      <c r="AP76" s="9"/>
      <c r="AQ76" s="9"/>
      <c r="AR76" s="9"/>
      <c r="AS76" s="10"/>
      <c r="AT76" s="9"/>
      <c r="AU76" s="12"/>
      <c r="AV76" s="26"/>
      <c r="AW76" s="57" t="e">
        <f>SUM(#REF!+AM76+#REF!)</f>
        <v>#REF!</v>
      </c>
      <c r="AX76" s="57"/>
      <c r="AY76" s="26"/>
    </row>
    <row r="77" spans="1:51" s="13" customFormat="1" ht="15.75" customHeight="1">
      <c r="A77" s="114">
        <v>149</v>
      </c>
      <c r="B77" s="112" t="s">
        <v>29</v>
      </c>
      <c r="C77" s="15" t="s">
        <v>203</v>
      </c>
      <c r="D77" s="15" t="s">
        <v>54</v>
      </c>
      <c r="E77" s="15"/>
      <c r="F77" s="32">
        <v>239174</v>
      </c>
      <c r="G77" s="9" t="s">
        <v>330</v>
      </c>
      <c r="H77" s="9">
        <v>6</v>
      </c>
      <c r="I77" s="10" t="s">
        <v>343</v>
      </c>
      <c r="J77" s="27">
        <v>6</v>
      </c>
      <c r="K77" s="26"/>
      <c r="L77" s="25"/>
      <c r="M77" s="9"/>
      <c r="N77" s="10"/>
      <c r="O77" s="27"/>
      <c r="P77" s="26"/>
      <c r="Q77" s="24" t="s">
        <v>332</v>
      </c>
      <c r="R77" s="30">
        <v>6</v>
      </c>
      <c r="S77" s="10">
        <v>239174</v>
      </c>
      <c r="T77" s="11">
        <v>1</v>
      </c>
      <c r="U77" s="26"/>
      <c r="V77" s="32">
        <v>239174</v>
      </c>
      <c r="W77" s="9" t="s">
        <v>331</v>
      </c>
      <c r="X77" s="30">
        <v>4</v>
      </c>
      <c r="Y77" s="10">
        <v>244544</v>
      </c>
      <c r="Z77" s="11">
        <v>1</v>
      </c>
      <c r="AA77" s="26"/>
      <c r="AB77" s="11" t="s">
        <v>330</v>
      </c>
      <c r="AC77" s="30">
        <v>5</v>
      </c>
      <c r="AD77" s="10">
        <v>234154</v>
      </c>
      <c r="AE77" s="9">
        <v>3</v>
      </c>
      <c r="AF77" s="12"/>
      <c r="AG77" s="26"/>
      <c r="AH77" s="26"/>
      <c r="AI77" s="11"/>
      <c r="AJ77" s="11"/>
      <c r="AK77" s="16"/>
      <c r="AL77" s="14"/>
      <c r="AM77" s="17"/>
      <c r="AN77" s="12" t="e">
        <f>SUM(#REF!+AM77)</f>
        <v>#REF!</v>
      </c>
      <c r="AO77" s="26"/>
      <c r="AP77" s="9"/>
      <c r="AQ77" s="9"/>
      <c r="AR77" s="9"/>
      <c r="AS77" s="10"/>
      <c r="AT77" s="9"/>
      <c r="AU77" s="12"/>
      <c r="AV77" s="26"/>
      <c r="AW77" s="57" t="e">
        <f>SUM(#REF!+AM77+#REF!)</f>
        <v>#REF!</v>
      </c>
      <c r="AX77" s="12"/>
      <c r="AY77" s="26"/>
    </row>
    <row r="78" spans="1:51" s="13" customFormat="1" ht="15.75" customHeight="1">
      <c r="A78" s="114">
        <v>114</v>
      </c>
      <c r="B78" s="112" t="s">
        <v>28</v>
      </c>
      <c r="C78" s="15" t="s">
        <v>158</v>
      </c>
      <c r="D78" s="15" t="s">
        <v>159</v>
      </c>
      <c r="E78" s="15"/>
      <c r="F78" s="32">
        <v>245694</v>
      </c>
      <c r="G78" s="9" t="s">
        <v>332</v>
      </c>
      <c r="H78" s="9">
        <v>6</v>
      </c>
      <c r="I78" s="10">
        <v>244942</v>
      </c>
      <c r="J78" s="27">
        <v>3</v>
      </c>
      <c r="K78" s="26"/>
      <c r="L78" s="24"/>
      <c r="M78" s="9"/>
      <c r="N78" s="10"/>
      <c r="O78" s="28"/>
      <c r="P78" s="26"/>
      <c r="Q78" s="24" t="s">
        <v>331</v>
      </c>
      <c r="R78" s="9">
        <v>2</v>
      </c>
      <c r="S78" s="10">
        <v>245694</v>
      </c>
      <c r="T78" s="11">
        <v>1</v>
      </c>
      <c r="U78" s="26"/>
      <c r="V78" s="10">
        <v>245694</v>
      </c>
      <c r="W78" s="9" t="s">
        <v>332</v>
      </c>
      <c r="X78" s="30">
        <v>2</v>
      </c>
      <c r="Y78" s="10">
        <v>240936</v>
      </c>
      <c r="Z78" s="11">
        <v>1</v>
      </c>
      <c r="AA78" s="26"/>
      <c r="AB78" s="11" t="s">
        <v>330</v>
      </c>
      <c r="AC78" s="30">
        <v>2</v>
      </c>
      <c r="AD78" s="10">
        <v>234217</v>
      </c>
      <c r="AE78" s="9">
        <v>4</v>
      </c>
      <c r="AF78" s="12"/>
      <c r="AG78" s="26"/>
      <c r="AH78" s="26"/>
      <c r="AI78" s="9"/>
      <c r="AJ78" s="11"/>
      <c r="AK78" s="10"/>
      <c r="AL78" s="9"/>
      <c r="AM78" s="12"/>
      <c r="AN78" s="12" t="e">
        <f>SUM(#REF!+AM78)</f>
        <v>#REF!</v>
      </c>
      <c r="AO78" s="26"/>
      <c r="AP78" s="9"/>
      <c r="AQ78" s="9"/>
      <c r="AR78" s="9"/>
      <c r="AS78" s="10"/>
      <c r="AT78" s="9"/>
      <c r="AU78" s="12"/>
      <c r="AV78" s="26"/>
      <c r="AW78" s="57" t="e">
        <f>SUM(#REF!+AM78+#REF!)</f>
        <v>#REF!</v>
      </c>
      <c r="AX78" s="12"/>
      <c r="AY78" s="26"/>
    </row>
    <row r="79" spans="1:51" s="13" customFormat="1" ht="15.75" customHeight="1">
      <c r="A79" s="114">
        <v>147</v>
      </c>
      <c r="B79" s="112" t="s">
        <v>28</v>
      </c>
      <c r="C79" s="15" t="s">
        <v>201</v>
      </c>
      <c r="D79" s="15" t="s">
        <v>197</v>
      </c>
      <c r="E79" s="15"/>
      <c r="F79" s="32">
        <v>237300</v>
      </c>
      <c r="G79" s="9" t="s">
        <v>332</v>
      </c>
      <c r="H79" s="9">
        <v>4</v>
      </c>
      <c r="I79" s="10">
        <v>252843</v>
      </c>
      <c r="J79" s="27">
        <v>5</v>
      </c>
      <c r="K79" s="26"/>
      <c r="L79" s="25"/>
      <c r="M79" s="9"/>
      <c r="N79" s="10"/>
      <c r="O79" s="27"/>
      <c r="P79" s="26"/>
      <c r="Q79" s="24" t="s">
        <v>332</v>
      </c>
      <c r="R79" s="9">
        <v>2</v>
      </c>
      <c r="S79" s="10">
        <v>240622</v>
      </c>
      <c r="T79" s="11">
        <v>3</v>
      </c>
      <c r="U79" s="26"/>
      <c r="V79" s="10">
        <v>237300</v>
      </c>
      <c r="W79" s="9" t="s">
        <v>331</v>
      </c>
      <c r="X79" s="30">
        <v>2</v>
      </c>
      <c r="Y79" s="10">
        <v>246621</v>
      </c>
      <c r="Z79" s="11">
        <v>2</v>
      </c>
      <c r="AA79" s="26"/>
      <c r="AB79" s="10" t="s">
        <v>330</v>
      </c>
      <c r="AC79" s="30">
        <v>6</v>
      </c>
      <c r="AD79" s="10">
        <v>239242</v>
      </c>
      <c r="AE79" s="9">
        <v>5</v>
      </c>
      <c r="AF79" s="12"/>
      <c r="AG79" s="26"/>
      <c r="AH79" s="26"/>
      <c r="AI79" s="9"/>
      <c r="AJ79" s="9"/>
      <c r="AK79" s="10"/>
      <c r="AL79" s="9"/>
      <c r="AM79" s="12"/>
      <c r="AN79" s="12" t="e">
        <f>SUM(#REF!+AM79)</f>
        <v>#REF!</v>
      </c>
      <c r="AO79" s="26"/>
      <c r="AP79" s="9"/>
      <c r="AQ79" s="9"/>
      <c r="AR79" s="9"/>
      <c r="AS79" s="10"/>
      <c r="AT79" s="9"/>
      <c r="AU79" s="12"/>
      <c r="AV79" s="26"/>
      <c r="AW79" s="57" t="e">
        <f>SUM(#REF!+AM79+#REF!)</f>
        <v>#REF!</v>
      </c>
      <c r="AX79" s="57"/>
      <c r="AY79" s="26"/>
    </row>
    <row r="80" spans="1:51" s="13" customFormat="1" ht="15.75" customHeight="1">
      <c r="A80" s="114">
        <v>107</v>
      </c>
      <c r="B80" s="112" t="s">
        <v>77</v>
      </c>
      <c r="C80" s="15" t="s">
        <v>73</v>
      </c>
      <c r="D80" s="15" t="s">
        <v>145</v>
      </c>
      <c r="E80" s="133"/>
      <c r="F80" s="32">
        <v>235500</v>
      </c>
      <c r="G80" s="9" t="s">
        <v>330</v>
      </c>
      <c r="H80" s="9">
        <v>3</v>
      </c>
      <c r="I80" s="10">
        <v>246376</v>
      </c>
      <c r="J80" s="27">
        <v>3</v>
      </c>
      <c r="K80" s="26"/>
      <c r="L80" s="24"/>
      <c r="M80" s="9"/>
      <c r="N80" s="10"/>
      <c r="O80" s="28"/>
      <c r="P80" s="26"/>
      <c r="Q80" s="24" t="s">
        <v>331</v>
      </c>
      <c r="R80" s="9">
        <v>4</v>
      </c>
      <c r="S80" s="16">
        <v>247627</v>
      </c>
      <c r="T80" s="11">
        <v>3</v>
      </c>
      <c r="U80" s="26"/>
      <c r="V80" s="32">
        <v>235500</v>
      </c>
      <c r="W80" s="9" t="s">
        <v>330</v>
      </c>
      <c r="X80" s="30">
        <v>6</v>
      </c>
      <c r="Y80" s="32">
        <v>241365</v>
      </c>
      <c r="Z80" s="11">
        <v>2</v>
      </c>
      <c r="AA80" s="26"/>
      <c r="AB80" s="11" t="s">
        <v>330</v>
      </c>
      <c r="AC80" s="30">
        <v>4</v>
      </c>
      <c r="AD80" s="10">
        <v>307300</v>
      </c>
      <c r="AE80" s="9">
        <v>6</v>
      </c>
      <c r="AF80" s="12"/>
      <c r="AG80" s="26"/>
      <c r="AH80" s="304"/>
      <c r="AI80" s="9"/>
      <c r="AJ80" s="9"/>
      <c r="AK80" s="10"/>
      <c r="AL80" s="28"/>
      <c r="AM80" s="146"/>
      <c r="AN80" s="12" t="e">
        <f>SUM(#REF!+AM80)</f>
        <v>#REF!</v>
      </c>
      <c r="AO80" s="26"/>
      <c r="AP80" s="28"/>
      <c r="AQ80" s="24"/>
      <c r="AR80" s="24"/>
      <c r="AS80" s="10"/>
      <c r="AT80" s="9"/>
      <c r="AU80" s="12"/>
      <c r="AV80" s="26"/>
      <c r="AW80" s="57" t="e">
        <f>SUM(#REF!+AM80+#REF!)</f>
        <v>#REF!</v>
      </c>
      <c r="AX80" s="57"/>
      <c r="AY80" s="26"/>
    </row>
    <row r="81" spans="1:51" s="13" customFormat="1" ht="15.75" customHeight="1">
      <c r="A81" s="114"/>
      <c r="B81" s="112"/>
      <c r="C81" s="15"/>
      <c r="D81" s="15"/>
      <c r="E81" s="133"/>
      <c r="F81" s="32"/>
      <c r="G81" s="9"/>
      <c r="H81" s="9"/>
      <c r="I81" s="10"/>
      <c r="J81" s="27"/>
      <c r="K81" s="26"/>
      <c r="L81" s="25"/>
      <c r="M81" s="9"/>
      <c r="N81" s="10"/>
      <c r="O81" s="27"/>
      <c r="P81" s="26"/>
      <c r="Q81" s="24"/>
      <c r="R81" s="9"/>
      <c r="S81" s="10"/>
      <c r="T81" s="11"/>
      <c r="U81" s="26"/>
      <c r="V81" s="32"/>
      <c r="W81" s="9"/>
      <c r="X81" s="30"/>
      <c r="Y81" s="32"/>
      <c r="Z81" s="11"/>
      <c r="AA81" s="26"/>
      <c r="AB81" s="10"/>
      <c r="AC81" s="30"/>
      <c r="AD81" s="12"/>
      <c r="AE81" s="9"/>
      <c r="AF81" s="12"/>
      <c r="AG81" s="26"/>
      <c r="AH81" s="304"/>
      <c r="AI81" s="9"/>
      <c r="AJ81" s="9"/>
      <c r="AK81" s="10"/>
      <c r="AL81" s="28"/>
      <c r="AM81" s="146"/>
      <c r="AN81" s="12"/>
      <c r="AO81" s="26"/>
      <c r="AP81" s="28"/>
      <c r="AQ81" s="24"/>
      <c r="AR81" s="24"/>
      <c r="AS81" s="10"/>
      <c r="AT81" s="9"/>
      <c r="AU81" s="12"/>
      <c r="AV81" s="26"/>
      <c r="AW81" s="57"/>
      <c r="AX81" s="57"/>
      <c r="AY81" s="26"/>
    </row>
    <row r="82" spans="1:51" s="13" customFormat="1" ht="15.75" customHeight="1">
      <c r="A82" s="114">
        <v>144</v>
      </c>
      <c r="B82" s="112" t="s">
        <v>29</v>
      </c>
      <c r="C82" s="15" t="s">
        <v>198</v>
      </c>
      <c r="D82" s="15" t="s">
        <v>72</v>
      </c>
      <c r="E82" s="133"/>
      <c r="F82" s="32">
        <v>240661</v>
      </c>
      <c r="G82" s="9" t="s">
        <v>331</v>
      </c>
      <c r="H82" s="9">
        <v>4</v>
      </c>
      <c r="I82" s="10">
        <v>242329</v>
      </c>
      <c r="J82" s="27">
        <v>1</v>
      </c>
      <c r="K82" s="26"/>
      <c r="L82" s="24"/>
      <c r="M82" s="9"/>
      <c r="N82" s="10"/>
      <c r="O82" s="28"/>
      <c r="P82" s="26"/>
      <c r="Q82" s="24" t="s">
        <v>330</v>
      </c>
      <c r="R82" s="9">
        <v>2</v>
      </c>
      <c r="S82" s="10">
        <v>240661</v>
      </c>
      <c r="T82" s="11">
        <v>4</v>
      </c>
      <c r="U82" s="26"/>
      <c r="V82" s="32">
        <v>240661</v>
      </c>
      <c r="W82" s="9" t="s">
        <v>332</v>
      </c>
      <c r="X82" s="30">
        <v>5</v>
      </c>
      <c r="Y82" s="32">
        <v>241846</v>
      </c>
      <c r="Z82" s="9">
        <v>3</v>
      </c>
      <c r="AA82" s="24"/>
      <c r="AB82" s="9" t="s">
        <v>331</v>
      </c>
      <c r="AC82" s="30">
        <v>2</v>
      </c>
      <c r="AD82" s="10">
        <v>241723</v>
      </c>
      <c r="AE82" s="9">
        <v>1</v>
      </c>
      <c r="AF82" s="9"/>
      <c r="AG82" s="24"/>
      <c r="AH82" s="304"/>
      <c r="AI82" s="11"/>
      <c r="AJ82" s="9"/>
      <c r="AK82" s="10"/>
      <c r="AL82" s="28"/>
      <c r="AM82" s="146"/>
      <c r="AN82" s="12" t="e">
        <f>SUM(#REF!+AM82)</f>
        <v>#REF!</v>
      </c>
      <c r="AO82" s="26"/>
      <c r="AP82" s="28"/>
      <c r="AQ82" s="24"/>
      <c r="AR82" s="24"/>
      <c r="AS82" s="10"/>
      <c r="AT82" s="9"/>
      <c r="AU82" s="12"/>
      <c r="AV82" s="26"/>
      <c r="AW82" s="57" t="e">
        <f>SUM(#REF!+AM82+#REF!)</f>
        <v>#REF!</v>
      </c>
      <c r="AX82" s="57"/>
      <c r="AY82" s="26"/>
    </row>
    <row r="83" spans="1:51" s="13" customFormat="1" ht="15.75" customHeight="1">
      <c r="A83" s="114">
        <v>135</v>
      </c>
      <c r="B83" s="112" t="s">
        <v>28</v>
      </c>
      <c r="C83" s="15" t="s">
        <v>184</v>
      </c>
      <c r="D83" s="15" t="s">
        <v>185</v>
      </c>
      <c r="E83" s="133"/>
      <c r="F83" s="32">
        <v>236708</v>
      </c>
      <c r="G83" s="9" t="s">
        <v>330</v>
      </c>
      <c r="H83" s="9">
        <v>2</v>
      </c>
      <c r="I83" s="10" t="s">
        <v>339</v>
      </c>
      <c r="J83" s="27"/>
      <c r="K83" s="26"/>
      <c r="L83" s="24"/>
      <c r="M83" s="9"/>
      <c r="N83" s="10"/>
      <c r="O83" s="28"/>
      <c r="P83" s="26"/>
      <c r="Q83" s="24"/>
      <c r="R83" s="9"/>
      <c r="S83" s="10"/>
      <c r="T83" s="11"/>
      <c r="U83" s="26"/>
      <c r="V83" s="32">
        <v>236708</v>
      </c>
      <c r="W83" s="9" t="s">
        <v>332</v>
      </c>
      <c r="X83" s="30">
        <v>1</v>
      </c>
      <c r="Y83" s="10">
        <v>242412</v>
      </c>
      <c r="Z83" s="11">
        <v>4</v>
      </c>
      <c r="AA83" s="26"/>
      <c r="AB83" s="11" t="s">
        <v>331</v>
      </c>
      <c r="AC83" s="30">
        <v>3</v>
      </c>
      <c r="AD83" s="10">
        <v>241985</v>
      </c>
      <c r="AE83" s="9">
        <v>2</v>
      </c>
      <c r="AF83" s="12"/>
      <c r="AG83" s="26"/>
      <c r="AH83" s="142"/>
      <c r="AI83" s="9"/>
      <c r="AJ83" s="9"/>
      <c r="AK83" s="10"/>
      <c r="AL83" s="28"/>
      <c r="AM83" s="146"/>
      <c r="AN83" s="12" t="e">
        <f>SUM(#REF!+AM83)</f>
        <v>#REF!</v>
      </c>
      <c r="AO83" s="144"/>
      <c r="AP83" s="28"/>
      <c r="AQ83" s="24"/>
      <c r="AR83" s="24"/>
      <c r="AS83" s="10"/>
      <c r="AT83" s="9"/>
      <c r="AU83" s="12"/>
      <c r="AV83" s="26"/>
      <c r="AW83" s="12" t="e">
        <f>SUM(#REF!+AM83+#REF!)</f>
        <v>#REF!</v>
      </c>
      <c r="AX83" s="57"/>
      <c r="AY83" s="144"/>
    </row>
    <row r="84" spans="1:51" s="13" customFormat="1" ht="15.75" customHeight="1">
      <c r="A84" s="114">
        <v>136</v>
      </c>
      <c r="B84" s="112" t="s">
        <v>29</v>
      </c>
      <c r="C84" s="15" t="s">
        <v>186</v>
      </c>
      <c r="D84" s="15" t="s">
        <v>187</v>
      </c>
      <c r="E84" s="15"/>
      <c r="F84" s="32">
        <v>238100</v>
      </c>
      <c r="G84" s="9" t="s">
        <v>331</v>
      </c>
      <c r="H84" s="9">
        <v>3</v>
      </c>
      <c r="I84" s="10">
        <v>242472</v>
      </c>
      <c r="J84" s="27">
        <v>2</v>
      </c>
      <c r="K84" s="26"/>
      <c r="L84" s="24"/>
      <c r="M84" s="9"/>
      <c r="N84" s="10"/>
      <c r="O84" s="28"/>
      <c r="P84" s="26"/>
      <c r="Q84" s="24" t="s">
        <v>330</v>
      </c>
      <c r="R84" s="30">
        <v>4</v>
      </c>
      <c r="S84" s="10">
        <v>313634</v>
      </c>
      <c r="T84" s="11">
        <v>6</v>
      </c>
      <c r="U84" s="26"/>
      <c r="V84" s="32">
        <v>238100</v>
      </c>
      <c r="W84" s="9" t="s">
        <v>330</v>
      </c>
      <c r="X84" s="30">
        <v>4</v>
      </c>
      <c r="Y84" s="10">
        <v>241567</v>
      </c>
      <c r="Z84" s="11">
        <v>3</v>
      </c>
      <c r="AA84" s="26"/>
      <c r="AB84" s="11" t="s">
        <v>331</v>
      </c>
      <c r="AC84" s="30">
        <v>1</v>
      </c>
      <c r="AD84" s="10">
        <v>242417</v>
      </c>
      <c r="AE84" s="9">
        <v>3</v>
      </c>
      <c r="AF84" s="12"/>
      <c r="AG84" s="26"/>
      <c r="AH84" s="26"/>
      <c r="AI84" s="9"/>
      <c r="AJ84" s="9"/>
      <c r="AK84" s="10"/>
      <c r="AL84" s="9"/>
      <c r="AM84" s="12"/>
      <c r="AN84" s="12" t="e">
        <f>SUM(#REF!+AM84)</f>
        <v>#REF!</v>
      </c>
      <c r="AO84" s="26"/>
      <c r="AP84" s="9"/>
      <c r="AQ84" s="9"/>
      <c r="AR84" s="14"/>
      <c r="AS84" s="10"/>
      <c r="AT84" s="9"/>
      <c r="AU84" s="12"/>
      <c r="AV84" s="26"/>
      <c r="AW84" s="57" t="e">
        <f>SUM(#REF!+AM84+#REF!)</f>
        <v>#REF!</v>
      </c>
      <c r="AX84" s="12"/>
      <c r="AY84" s="26"/>
    </row>
    <row r="85" spans="1:51" s="13" customFormat="1" ht="15.75" customHeight="1">
      <c r="A85" s="114">
        <v>62</v>
      </c>
      <c r="B85" s="112" t="s">
        <v>28</v>
      </c>
      <c r="C85" s="15" t="s">
        <v>340</v>
      </c>
      <c r="D85" s="15" t="s">
        <v>341</v>
      </c>
      <c r="E85" s="15"/>
      <c r="F85" s="32">
        <v>245000</v>
      </c>
      <c r="G85" s="9" t="s">
        <v>330</v>
      </c>
      <c r="H85" s="9">
        <v>2</v>
      </c>
      <c r="I85" s="10">
        <v>249918</v>
      </c>
      <c r="J85" s="27">
        <v>4</v>
      </c>
      <c r="K85" s="26"/>
      <c r="L85" s="25"/>
      <c r="M85" s="9"/>
      <c r="N85" s="10"/>
      <c r="O85" s="27"/>
      <c r="P85" s="26"/>
      <c r="Q85" s="24" t="s">
        <v>331</v>
      </c>
      <c r="R85" s="30">
        <v>5</v>
      </c>
      <c r="S85" s="10">
        <v>248367</v>
      </c>
      <c r="T85" s="11">
        <v>4</v>
      </c>
      <c r="U85" s="26"/>
      <c r="V85" s="32">
        <v>245000</v>
      </c>
      <c r="W85" s="9" t="s">
        <v>331</v>
      </c>
      <c r="X85" s="30">
        <v>5</v>
      </c>
      <c r="Y85" s="10">
        <v>248659</v>
      </c>
      <c r="Z85" s="9">
        <v>3</v>
      </c>
      <c r="AA85" s="24"/>
      <c r="AB85" s="9" t="s">
        <v>331</v>
      </c>
      <c r="AC85" s="30">
        <v>5</v>
      </c>
      <c r="AD85" s="10">
        <v>244217</v>
      </c>
      <c r="AE85" s="9">
        <v>4</v>
      </c>
      <c r="AF85" s="9"/>
      <c r="AG85" s="24"/>
      <c r="AH85" s="26"/>
      <c r="AI85" s="9"/>
      <c r="AJ85" s="9"/>
      <c r="AK85" s="10"/>
      <c r="AL85" s="9"/>
      <c r="AM85" s="12"/>
      <c r="AN85" s="12"/>
      <c r="AO85" s="26"/>
      <c r="AP85" s="9"/>
      <c r="AQ85" s="9"/>
      <c r="AR85" s="9"/>
      <c r="AS85" s="10"/>
      <c r="AT85" s="9"/>
      <c r="AU85" s="12"/>
      <c r="AV85" s="26"/>
      <c r="AW85" s="57"/>
      <c r="AX85" s="12"/>
      <c r="AY85" s="26"/>
    </row>
    <row r="86" spans="1:51" s="13" customFormat="1" ht="15.75" customHeight="1">
      <c r="A86" s="114">
        <v>131</v>
      </c>
      <c r="B86" s="112" t="s">
        <v>77</v>
      </c>
      <c r="C86" s="15" t="s">
        <v>62</v>
      </c>
      <c r="D86" s="15" t="s">
        <v>136</v>
      </c>
      <c r="E86" s="15"/>
      <c r="F86" s="32">
        <v>243600</v>
      </c>
      <c r="G86" s="9" t="s">
        <v>332</v>
      </c>
      <c r="H86" s="9">
        <v>3</v>
      </c>
      <c r="I86" s="10">
        <v>250713</v>
      </c>
      <c r="J86" s="27">
        <v>4</v>
      </c>
      <c r="K86" s="26"/>
      <c r="L86" s="25"/>
      <c r="M86" s="9"/>
      <c r="N86" s="10"/>
      <c r="O86" s="27"/>
      <c r="P86" s="26"/>
      <c r="Q86" s="24" t="s">
        <v>331</v>
      </c>
      <c r="R86" s="30">
        <v>6</v>
      </c>
      <c r="S86" s="10">
        <v>251967</v>
      </c>
      <c r="T86" s="11">
        <v>6</v>
      </c>
      <c r="U86" s="26"/>
      <c r="V86" s="32">
        <v>243600</v>
      </c>
      <c r="W86" s="9" t="s">
        <v>331</v>
      </c>
      <c r="X86" s="30">
        <v>3</v>
      </c>
      <c r="Y86" s="10">
        <v>250453</v>
      </c>
      <c r="Z86" s="9">
        <v>4</v>
      </c>
      <c r="AA86" s="9"/>
      <c r="AB86" s="9" t="s">
        <v>331</v>
      </c>
      <c r="AC86" s="30">
        <v>6</v>
      </c>
      <c r="AD86" s="10">
        <v>246450</v>
      </c>
      <c r="AE86" s="9">
        <v>5</v>
      </c>
      <c r="AF86" s="9"/>
      <c r="AG86" s="9"/>
      <c r="AH86" s="26"/>
      <c r="AI86" s="9"/>
      <c r="AJ86" s="9"/>
      <c r="AK86" s="10"/>
      <c r="AL86" s="9"/>
      <c r="AM86" s="12"/>
      <c r="AN86" s="12" t="e">
        <f>SUM(#REF!+AM86)</f>
        <v>#REF!</v>
      </c>
      <c r="AO86" s="26"/>
      <c r="AP86" s="9"/>
      <c r="AQ86" s="9"/>
      <c r="AR86" s="14"/>
      <c r="AS86" s="10"/>
      <c r="AT86" s="9"/>
      <c r="AU86" s="12"/>
      <c r="AV86" s="26"/>
      <c r="AW86" s="57" t="e">
        <f>SUM(#REF!+AM86+#REF!)</f>
        <v>#REF!</v>
      </c>
      <c r="AX86" s="12"/>
      <c r="AY86" s="26"/>
    </row>
    <row r="87" spans="1:51" s="13" customFormat="1" ht="15.75" customHeight="1">
      <c r="A87" s="114">
        <v>140</v>
      </c>
      <c r="B87" s="112" t="s">
        <v>28</v>
      </c>
      <c r="C87" s="15" t="s">
        <v>192</v>
      </c>
      <c r="D87" s="15" t="s">
        <v>193</v>
      </c>
      <c r="E87" s="15"/>
      <c r="F87" s="32">
        <v>243870</v>
      </c>
      <c r="G87" s="9" t="s">
        <v>331</v>
      </c>
      <c r="H87" s="9">
        <v>2</v>
      </c>
      <c r="I87" s="10">
        <v>246001</v>
      </c>
      <c r="J87" s="27">
        <v>4</v>
      </c>
      <c r="K87" s="26"/>
      <c r="L87" s="25"/>
      <c r="M87" s="9"/>
      <c r="N87" s="10"/>
      <c r="O87" s="27"/>
      <c r="P87" s="26"/>
      <c r="Q87" s="24" t="s">
        <v>331</v>
      </c>
      <c r="R87" s="30">
        <v>3</v>
      </c>
      <c r="S87" s="10">
        <v>249430</v>
      </c>
      <c r="T87" s="11">
        <v>5</v>
      </c>
      <c r="U87" s="26"/>
      <c r="V87" s="32">
        <v>243870</v>
      </c>
      <c r="W87" s="9" t="s">
        <v>330</v>
      </c>
      <c r="X87" s="30">
        <v>3</v>
      </c>
      <c r="Y87" s="10">
        <v>243358</v>
      </c>
      <c r="Z87" s="9">
        <v>4</v>
      </c>
      <c r="AA87" s="144"/>
      <c r="AB87" s="9" t="s">
        <v>331</v>
      </c>
      <c r="AC87" s="30">
        <v>4</v>
      </c>
      <c r="AD87" s="10">
        <v>306206</v>
      </c>
      <c r="AE87" s="9">
        <v>6</v>
      </c>
      <c r="AF87" s="9"/>
      <c r="AG87" s="9"/>
      <c r="AH87" s="26"/>
      <c r="AI87" s="9"/>
      <c r="AJ87" s="9"/>
      <c r="AK87" s="10"/>
      <c r="AL87" s="9"/>
      <c r="AM87" s="12"/>
      <c r="AN87" s="12" t="e">
        <f>SUM(#REF!+AM87)</f>
        <v>#REF!</v>
      </c>
      <c r="AO87" s="26"/>
      <c r="AP87" s="9"/>
      <c r="AQ87" s="9"/>
      <c r="AR87" s="9"/>
      <c r="AS87" s="10"/>
      <c r="AT87" s="9"/>
      <c r="AU87" s="12"/>
      <c r="AV87" s="26"/>
      <c r="AW87" s="57" t="e">
        <f>SUM(#REF!+AM87+#REF!)</f>
        <v>#REF!</v>
      </c>
      <c r="AX87" s="12"/>
      <c r="AY87" s="26"/>
    </row>
    <row r="88" spans="1:51" s="13" customFormat="1" ht="15.75" customHeight="1">
      <c r="A88" s="114"/>
      <c r="B88" s="112"/>
      <c r="C88" s="15"/>
      <c r="D88" s="15"/>
      <c r="E88" s="15"/>
      <c r="F88" s="32"/>
      <c r="G88" s="9"/>
      <c r="H88" s="9"/>
      <c r="I88" s="10"/>
      <c r="J88" s="27"/>
      <c r="K88" s="26"/>
      <c r="L88" s="25"/>
      <c r="M88" s="9"/>
      <c r="N88" s="10"/>
      <c r="O88" s="27"/>
      <c r="P88" s="26"/>
      <c r="Q88" s="24"/>
      <c r="R88" s="30"/>
      <c r="S88" s="10"/>
      <c r="T88" s="11"/>
      <c r="U88" s="26"/>
      <c r="V88" s="32"/>
      <c r="W88" s="9"/>
      <c r="X88" s="30"/>
      <c r="Y88" s="10"/>
      <c r="Z88" s="9"/>
      <c r="AA88" s="9"/>
      <c r="AB88" s="9"/>
      <c r="AC88" s="30"/>
      <c r="AD88" s="9"/>
      <c r="AE88" s="9"/>
      <c r="AF88" s="9"/>
      <c r="AG88" s="9"/>
      <c r="AH88" s="26"/>
      <c r="AI88" s="9"/>
      <c r="AJ88" s="9"/>
      <c r="AK88" s="10"/>
      <c r="AL88" s="9"/>
      <c r="AM88" s="12"/>
      <c r="AN88" s="12"/>
      <c r="AO88" s="26"/>
      <c r="AP88" s="9"/>
      <c r="AQ88" s="9"/>
      <c r="AR88" s="14"/>
      <c r="AS88" s="10"/>
      <c r="AT88" s="9"/>
      <c r="AU88" s="12"/>
      <c r="AV88" s="26"/>
      <c r="AW88" s="57"/>
      <c r="AX88" s="12"/>
      <c r="AY88" s="26"/>
    </row>
    <row r="89" spans="1:51" s="13" customFormat="1" ht="15.75" customHeight="1">
      <c r="A89" s="114">
        <v>115</v>
      </c>
      <c r="B89" s="112" t="s">
        <v>28</v>
      </c>
      <c r="C89" s="15" t="s">
        <v>160</v>
      </c>
      <c r="D89" s="15" t="s">
        <v>161</v>
      </c>
      <c r="E89" s="15"/>
      <c r="F89" s="32">
        <v>236700</v>
      </c>
      <c r="G89" s="9" t="s">
        <v>331</v>
      </c>
      <c r="H89" s="9">
        <v>1</v>
      </c>
      <c r="I89" s="10">
        <v>244132</v>
      </c>
      <c r="J89" s="27">
        <v>3</v>
      </c>
      <c r="K89" s="26"/>
      <c r="L89" s="24"/>
      <c r="M89" s="9"/>
      <c r="N89" s="10"/>
      <c r="O89" s="28"/>
      <c r="P89" s="26"/>
      <c r="Q89" s="24" t="s">
        <v>331</v>
      </c>
      <c r="R89" s="30">
        <v>1</v>
      </c>
      <c r="S89" s="10">
        <v>247033</v>
      </c>
      <c r="T89" s="11">
        <v>2</v>
      </c>
      <c r="U89" s="26"/>
      <c r="V89" s="32">
        <v>236700</v>
      </c>
      <c r="W89" s="9" t="s">
        <v>331</v>
      </c>
      <c r="X89" s="30">
        <v>2</v>
      </c>
      <c r="Y89" s="10">
        <v>302637</v>
      </c>
      <c r="Z89" s="11">
        <v>6</v>
      </c>
      <c r="AA89" s="144"/>
      <c r="AB89" s="11" t="s">
        <v>332</v>
      </c>
      <c r="AC89" s="30">
        <v>4</v>
      </c>
      <c r="AD89" s="10">
        <v>245833</v>
      </c>
      <c r="AE89" s="9">
        <v>1</v>
      </c>
      <c r="AF89" s="12"/>
      <c r="AG89" s="144"/>
      <c r="AH89" s="26"/>
      <c r="AI89" s="9"/>
      <c r="AJ89" s="9"/>
      <c r="AK89" s="10"/>
      <c r="AL89" s="9"/>
      <c r="AM89" s="12"/>
      <c r="AN89" s="12" t="e">
        <f>SUM(#REF!+AM89)</f>
        <v>#REF!</v>
      </c>
      <c r="AO89" s="26"/>
      <c r="AP89" s="9"/>
      <c r="AQ89" s="9"/>
      <c r="AR89" s="9"/>
      <c r="AS89" s="10"/>
      <c r="AT89" s="9"/>
      <c r="AU89" s="12"/>
      <c r="AV89" s="26"/>
      <c r="AW89" s="57" t="e">
        <f>SUM(#REF!+AM89+#REF!)</f>
        <v>#REF!</v>
      </c>
      <c r="AX89" s="12"/>
      <c r="AY89" s="26"/>
    </row>
    <row r="90" spans="1:51" ht="15.75" customHeight="1">
      <c r="A90" s="114">
        <v>180</v>
      </c>
      <c r="B90" s="112" t="s">
        <v>36</v>
      </c>
      <c r="C90" s="15" t="s">
        <v>318</v>
      </c>
      <c r="D90" s="15" t="s">
        <v>319</v>
      </c>
      <c r="E90" s="140"/>
      <c r="F90" s="32">
        <v>240599</v>
      </c>
      <c r="G90" s="9" t="s">
        <v>332</v>
      </c>
      <c r="H90" s="9">
        <v>5</v>
      </c>
      <c r="I90" s="10">
        <v>315652</v>
      </c>
      <c r="J90" s="27">
        <v>6</v>
      </c>
      <c r="K90" s="26"/>
      <c r="L90" s="24"/>
      <c r="M90" s="9"/>
      <c r="N90" s="10"/>
      <c r="O90" s="28"/>
      <c r="P90" s="26"/>
      <c r="Q90" s="24" t="s">
        <v>332</v>
      </c>
      <c r="R90" s="30">
        <v>5</v>
      </c>
      <c r="S90" s="10">
        <v>240599</v>
      </c>
      <c r="T90" s="11">
        <v>2</v>
      </c>
      <c r="U90" s="26"/>
      <c r="V90" s="32">
        <v>240599</v>
      </c>
      <c r="W90" s="9" t="s">
        <v>332</v>
      </c>
      <c r="X90" s="30">
        <v>6</v>
      </c>
      <c r="Y90" s="10">
        <v>316755</v>
      </c>
      <c r="Z90" s="9">
        <v>6</v>
      </c>
      <c r="AA90" s="9"/>
      <c r="AB90" s="9" t="s">
        <v>332</v>
      </c>
      <c r="AC90" s="30">
        <v>5</v>
      </c>
      <c r="AD90" s="10">
        <v>247337</v>
      </c>
      <c r="AE90" s="9">
        <v>2</v>
      </c>
      <c r="AF90" s="9"/>
      <c r="AG90" s="9"/>
      <c r="AH90" s="112"/>
      <c r="AI90" s="9"/>
      <c r="AJ90" s="9"/>
      <c r="AK90" s="10"/>
      <c r="AL90" s="11"/>
      <c r="AM90" s="144"/>
      <c r="AN90" s="12"/>
      <c r="AO90" s="148"/>
      <c r="AP90" s="9"/>
      <c r="AQ90" s="9"/>
      <c r="AR90" s="9"/>
      <c r="AS90" s="140"/>
      <c r="AT90" s="9"/>
      <c r="AU90" s="9"/>
      <c r="AV90" s="148"/>
      <c r="AW90" s="30"/>
      <c r="AX90" s="9"/>
      <c r="AY90" s="148"/>
    </row>
    <row r="91" spans="1:51" ht="15.75" customHeight="1">
      <c r="A91" s="114">
        <v>181</v>
      </c>
      <c r="B91" s="112" t="s">
        <v>36</v>
      </c>
      <c r="C91" s="15" t="s">
        <v>320</v>
      </c>
      <c r="D91" s="15" t="s">
        <v>321</v>
      </c>
      <c r="E91" s="140"/>
      <c r="F91" s="32">
        <v>245500</v>
      </c>
      <c r="G91" s="9" t="s">
        <v>331</v>
      </c>
      <c r="H91" s="9">
        <v>6</v>
      </c>
      <c r="I91" s="10">
        <v>246285</v>
      </c>
      <c r="J91" s="27">
        <v>5</v>
      </c>
      <c r="K91" s="26"/>
      <c r="L91" s="24"/>
      <c r="M91" s="9"/>
      <c r="N91" s="10"/>
      <c r="O91" s="28"/>
      <c r="P91" s="26"/>
      <c r="Q91" s="24" t="s">
        <v>332</v>
      </c>
      <c r="R91" s="30">
        <v>1</v>
      </c>
      <c r="S91" s="10">
        <v>247237</v>
      </c>
      <c r="T91" s="11">
        <v>4</v>
      </c>
      <c r="U91" s="26"/>
      <c r="V91" s="32">
        <v>245500</v>
      </c>
      <c r="W91" s="9" t="s">
        <v>332</v>
      </c>
      <c r="X91" s="30">
        <v>3</v>
      </c>
      <c r="Y91" s="10">
        <v>252140</v>
      </c>
      <c r="Z91" s="9">
        <v>5</v>
      </c>
      <c r="AA91" s="9"/>
      <c r="AB91" s="9" t="s">
        <v>332</v>
      </c>
      <c r="AC91" s="30">
        <v>2</v>
      </c>
      <c r="AD91" s="10">
        <v>250988</v>
      </c>
      <c r="AE91" s="9">
        <v>3</v>
      </c>
      <c r="AF91" s="9"/>
      <c r="AG91" s="9"/>
      <c r="AH91" s="112"/>
      <c r="AI91" s="9"/>
      <c r="AJ91" s="9"/>
      <c r="AK91" s="10"/>
      <c r="AL91" s="11"/>
      <c r="AM91" s="144"/>
      <c r="AN91" s="12"/>
      <c r="AO91" s="148"/>
      <c r="AP91" s="9"/>
      <c r="AQ91" s="9"/>
      <c r="AR91" s="9"/>
      <c r="AS91" s="140"/>
      <c r="AT91" s="9"/>
      <c r="AU91" s="9"/>
      <c r="AV91" s="148"/>
      <c r="AW91" s="30"/>
      <c r="AX91" s="9"/>
      <c r="AY91" s="148"/>
    </row>
    <row r="92" spans="1:51" s="13" customFormat="1" ht="15.75" customHeight="1">
      <c r="A92" s="114">
        <v>117</v>
      </c>
      <c r="B92" s="112" t="s">
        <v>28</v>
      </c>
      <c r="C92" s="15" t="s">
        <v>55</v>
      </c>
      <c r="D92" s="15" t="s">
        <v>164</v>
      </c>
      <c r="E92" s="15"/>
      <c r="F92" s="32">
        <v>249000</v>
      </c>
      <c r="G92" s="9" t="s">
        <v>331</v>
      </c>
      <c r="H92" s="9">
        <v>5</v>
      </c>
      <c r="I92" s="10">
        <v>255998</v>
      </c>
      <c r="J92" s="27">
        <v>6</v>
      </c>
      <c r="K92" s="26"/>
      <c r="L92" s="24"/>
      <c r="M92" s="9"/>
      <c r="N92" s="10"/>
      <c r="O92" s="28"/>
      <c r="P92" s="26"/>
      <c r="Q92" s="24" t="s">
        <v>332</v>
      </c>
      <c r="R92" s="30">
        <v>4</v>
      </c>
      <c r="S92" s="10">
        <v>253322</v>
      </c>
      <c r="T92" s="11">
        <v>5</v>
      </c>
      <c r="U92" s="26"/>
      <c r="V92" s="32">
        <v>249000</v>
      </c>
      <c r="W92" s="9" t="s">
        <v>331</v>
      </c>
      <c r="X92" s="30">
        <v>6</v>
      </c>
      <c r="Y92" s="10">
        <v>255544</v>
      </c>
      <c r="Z92" s="11">
        <v>5</v>
      </c>
      <c r="AA92" s="144"/>
      <c r="AB92" s="11" t="s">
        <v>332</v>
      </c>
      <c r="AC92" s="30">
        <v>3</v>
      </c>
      <c r="AD92" s="10">
        <v>252391</v>
      </c>
      <c r="AE92" s="9">
        <v>4</v>
      </c>
      <c r="AF92" s="12"/>
      <c r="AG92" s="144"/>
      <c r="AH92" s="26"/>
      <c r="AI92" s="9"/>
      <c r="AJ92" s="11"/>
      <c r="AK92" s="10"/>
      <c r="AL92" s="9"/>
      <c r="AM92" s="12"/>
      <c r="AN92" s="12" t="e">
        <f>SUM(#REF!+AM92)</f>
        <v>#REF!</v>
      </c>
      <c r="AO92" s="26"/>
      <c r="AP92" s="9"/>
      <c r="AQ92" s="9"/>
      <c r="AR92" s="14"/>
      <c r="AS92" s="10"/>
      <c r="AT92" s="9"/>
      <c r="AU92" s="12"/>
      <c r="AV92" s="26"/>
      <c r="AW92" s="57" t="e">
        <f>SUM(#REF!+AM92+#REF!)</f>
        <v>#REF!</v>
      </c>
      <c r="AX92" s="12"/>
      <c r="AY92" s="26"/>
    </row>
    <row r="93" spans="1:51" s="13" customFormat="1" ht="15.75" customHeight="1">
      <c r="A93" s="114">
        <v>138</v>
      </c>
      <c r="B93" s="112" t="s">
        <v>28</v>
      </c>
      <c r="C93" s="15" t="s">
        <v>113</v>
      </c>
      <c r="D93" s="15" t="s">
        <v>147</v>
      </c>
      <c r="E93" s="15"/>
      <c r="F93" s="32">
        <v>244310</v>
      </c>
      <c r="G93" s="9" t="s">
        <v>330</v>
      </c>
      <c r="H93" s="9">
        <v>1</v>
      </c>
      <c r="I93" s="10">
        <v>253482</v>
      </c>
      <c r="J93" s="27">
        <v>5</v>
      </c>
      <c r="K93" s="26"/>
      <c r="L93" s="24"/>
      <c r="M93" s="9"/>
      <c r="N93" s="10"/>
      <c r="O93" s="28"/>
      <c r="P93" s="26"/>
      <c r="Q93" s="24" t="s">
        <v>332</v>
      </c>
      <c r="R93" s="9">
        <v>3</v>
      </c>
      <c r="S93" s="10">
        <v>302573</v>
      </c>
      <c r="T93" s="11">
        <v>6</v>
      </c>
      <c r="U93" s="26"/>
      <c r="V93" s="32">
        <v>244310</v>
      </c>
      <c r="W93" s="9" t="s">
        <v>330</v>
      </c>
      <c r="X93" s="30">
        <v>1</v>
      </c>
      <c r="Y93" s="10">
        <v>242924</v>
      </c>
      <c r="Z93" s="9">
        <v>5</v>
      </c>
      <c r="AA93" s="144"/>
      <c r="AB93" s="9" t="s">
        <v>332</v>
      </c>
      <c r="AC93" s="30">
        <v>1</v>
      </c>
      <c r="AD93" s="10">
        <v>253046</v>
      </c>
      <c r="AE93" s="9">
        <v>5</v>
      </c>
      <c r="AF93" s="9"/>
      <c r="AG93" s="9"/>
      <c r="AH93" s="26"/>
      <c r="AI93" s="9"/>
      <c r="AJ93" s="9"/>
      <c r="AK93" s="10"/>
      <c r="AL93" s="9"/>
      <c r="AM93" s="12"/>
      <c r="AN93" s="12" t="e">
        <f>SUM(#REF!+AM93)</f>
        <v>#REF!</v>
      </c>
      <c r="AO93" s="26"/>
      <c r="AP93" s="9"/>
      <c r="AQ93" s="9"/>
      <c r="AR93" s="9"/>
      <c r="AS93" s="10"/>
      <c r="AT93" s="9"/>
      <c r="AU93" s="12"/>
      <c r="AV93" s="26"/>
      <c r="AW93" s="57" t="e">
        <f>SUM(#REF!+AM93+#REF!)</f>
        <v>#REF!</v>
      </c>
      <c r="AX93" s="12"/>
      <c r="AY93" s="26"/>
    </row>
    <row r="94" spans="1:51" s="13" customFormat="1" ht="15.75" customHeight="1">
      <c r="A94" s="115">
        <v>160</v>
      </c>
      <c r="B94" s="112" t="s">
        <v>261</v>
      </c>
      <c r="C94" s="15" t="s">
        <v>263</v>
      </c>
      <c r="D94" s="15" t="s">
        <v>264</v>
      </c>
      <c r="E94" s="33"/>
      <c r="F94" s="32">
        <v>210100</v>
      </c>
      <c r="G94" s="30" t="s">
        <v>323</v>
      </c>
      <c r="H94" s="30">
        <v>1</v>
      </c>
      <c r="I94" s="32">
        <v>240800</v>
      </c>
      <c r="J94" s="51">
        <v>2</v>
      </c>
      <c r="K94" s="26"/>
      <c r="L94" s="55"/>
      <c r="M94" s="30"/>
      <c r="N94" s="32"/>
      <c r="O94" s="18"/>
      <c r="P94" s="26"/>
      <c r="Q94" s="55" t="s">
        <v>323</v>
      </c>
      <c r="R94" s="30">
        <v>7</v>
      </c>
      <c r="S94" s="32">
        <v>222420</v>
      </c>
      <c r="T94" s="56">
        <v>1</v>
      </c>
      <c r="U94" s="26"/>
      <c r="V94" s="299">
        <v>210100</v>
      </c>
      <c r="W94" s="110"/>
      <c r="X94" s="110"/>
      <c r="Y94" s="109"/>
      <c r="Z94" s="110"/>
      <c r="AA94" s="106"/>
      <c r="AB94" s="110"/>
      <c r="AC94" s="110"/>
      <c r="AD94" s="109"/>
      <c r="AE94" s="110"/>
      <c r="AF94" s="111"/>
      <c r="AG94" s="106"/>
      <c r="AH94" s="26"/>
      <c r="AI94" s="30"/>
      <c r="AJ94" s="30"/>
      <c r="AK94" s="32"/>
      <c r="AL94" s="30"/>
      <c r="AM94" s="57"/>
      <c r="AN94" s="57"/>
      <c r="AO94" s="26"/>
      <c r="AP94" s="30"/>
      <c r="AQ94" s="30"/>
      <c r="AR94" s="30"/>
      <c r="AS94" s="32"/>
      <c r="AT94" s="30"/>
      <c r="AU94" s="57"/>
      <c r="AV94" s="26"/>
      <c r="AW94" s="57"/>
      <c r="AX94" s="57"/>
      <c r="AY94" s="26"/>
    </row>
    <row r="95" spans="1:51" s="13" customFormat="1" ht="15.75" customHeight="1">
      <c r="A95" s="114">
        <v>164</v>
      </c>
      <c r="B95" s="112" t="s">
        <v>261</v>
      </c>
      <c r="C95" s="15" t="s">
        <v>271</v>
      </c>
      <c r="D95" s="15" t="s">
        <v>272</v>
      </c>
      <c r="E95" s="33"/>
      <c r="F95" s="32">
        <v>212100</v>
      </c>
      <c r="G95" s="30" t="s">
        <v>324</v>
      </c>
      <c r="H95" s="30">
        <v>3</v>
      </c>
      <c r="I95" s="32">
        <v>229065</v>
      </c>
      <c r="J95" s="51">
        <v>2</v>
      </c>
      <c r="K95" s="26"/>
      <c r="L95" s="76"/>
      <c r="M95" s="30"/>
      <c r="N95" s="32"/>
      <c r="O95" s="51"/>
      <c r="P95" s="26"/>
      <c r="Q95" s="55" t="s">
        <v>323</v>
      </c>
      <c r="R95" s="30">
        <v>3</v>
      </c>
      <c r="S95" s="32">
        <v>223919</v>
      </c>
      <c r="T95" s="56">
        <v>7</v>
      </c>
      <c r="U95" s="26"/>
      <c r="V95" s="299">
        <v>212100</v>
      </c>
      <c r="W95" s="300"/>
      <c r="X95" s="300"/>
      <c r="Y95" s="299"/>
      <c r="Z95" s="300"/>
      <c r="AA95" s="301"/>
      <c r="AB95" s="300"/>
      <c r="AC95" s="300"/>
      <c r="AD95" s="299"/>
      <c r="AE95" s="300"/>
      <c r="AF95" s="57"/>
      <c r="AG95" s="26"/>
      <c r="AH95" s="26"/>
      <c r="AI95" s="30"/>
      <c r="AJ95" s="30"/>
      <c r="AK95" s="32"/>
      <c r="AL95" s="30"/>
      <c r="AM95" s="57"/>
      <c r="AN95" s="57" t="e">
        <f>SUM(#REF!+AM95)</f>
        <v>#REF!</v>
      </c>
      <c r="AO95" s="26"/>
      <c r="AP95" s="30"/>
      <c r="AQ95" s="30"/>
      <c r="AR95" s="69"/>
      <c r="AS95" s="32"/>
      <c r="AT95" s="30"/>
      <c r="AU95" s="57"/>
      <c r="AV95" s="26"/>
      <c r="AW95" s="57" t="e">
        <f>SUM(AN95+AU95)</f>
        <v>#REF!</v>
      </c>
      <c r="AX95" s="57"/>
      <c r="AY95" s="26"/>
    </row>
    <row r="96" spans="1:51" s="13" customFormat="1" ht="15.75" customHeight="1">
      <c r="A96" s="114">
        <v>161</v>
      </c>
      <c r="B96" s="112" t="s">
        <v>261</v>
      </c>
      <c r="C96" s="15" t="s">
        <v>265</v>
      </c>
      <c r="D96" s="15" t="s">
        <v>266</v>
      </c>
      <c r="E96" s="33"/>
      <c r="F96" s="32">
        <v>210600</v>
      </c>
      <c r="G96" s="110"/>
      <c r="H96" s="110"/>
      <c r="I96" s="109"/>
      <c r="J96" s="158"/>
      <c r="K96" s="106"/>
      <c r="L96" s="159"/>
      <c r="M96" s="110"/>
      <c r="N96" s="109"/>
      <c r="O96" s="158"/>
      <c r="P96" s="106"/>
      <c r="Q96" s="159"/>
      <c r="R96" s="110"/>
      <c r="S96" s="109"/>
      <c r="T96" s="110"/>
      <c r="U96" s="26"/>
      <c r="V96" s="110"/>
      <c r="W96" s="110"/>
      <c r="X96" s="110"/>
      <c r="Y96" s="109"/>
      <c r="Z96" s="110"/>
      <c r="AA96" s="106"/>
      <c r="AB96" s="110"/>
      <c r="AC96" s="110"/>
      <c r="AD96" s="109"/>
      <c r="AE96" s="110"/>
      <c r="AF96" s="111"/>
      <c r="AG96" s="106"/>
      <c r="AH96" s="26"/>
      <c r="AI96" s="30"/>
      <c r="AJ96" s="30"/>
      <c r="AK96" s="32"/>
      <c r="AL96" s="30"/>
      <c r="AM96" s="57"/>
      <c r="AN96" s="57" t="e">
        <f>SUM(#REF!+AM96)</f>
        <v>#REF!</v>
      </c>
      <c r="AO96" s="26"/>
      <c r="AP96" s="30"/>
      <c r="AQ96" s="30"/>
      <c r="AR96" s="30"/>
      <c r="AS96" s="32"/>
      <c r="AT96" s="30"/>
      <c r="AU96" s="57"/>
      <c r="AV96" s="26"/>
      <c r="AW96" s="57" t="e">
        <f>SUM(AN96+AU96)</f>
        <v>#REF!</v>
      </c>
      <c r="AX96" s="57"/>
      <c r="AY96" s="26"/>
    </row>
    <row r="97" spans="1:51" s="13" customFormat="1" ht="15.75" customHeight="1">
      <c r="A97" s="114">
        <v>154</v>
      </c>
      <c r="B97" s="112" t="s">
        <v>218</v>
      </c>
      <c r="C97" s="15" t="s">
        <v>219</v>
      </c>
      <c r="D97" s="15" t="s">
        <v>220</v>
      </c>
      <c r="E97" s="33"/>
      <c r="F97" s="32">
        <v>210900</v>
      </c>
      <c r="G97" s="30" t="s">
        <v>325</v>
      </c>
      <c r="H97" s="30">
        <v>4</v>
      </c>
      <c r="I97" s="32">
        <v>231342</v>
      </c>
      <c r="J97" s="51">
        <v>1</v>
      </c>
      <c r="K97" s="26"/>
      <c r="L97" s="55"/>
      <c r="M97" s="30"/>
      <c r="N97" s="32"/>
      <c r="O97" s="18"/>
      <c r="P97" s="26"/>
      <c r="Q97" s="55" t="s">
        <v>323</v>
      </c>
      <c r="R97" s="30">
        <v>4</v>
      </c>
      <c r="S97" s="32">
        <v>223103</v>
      </c>
      <c r="T97" s="56">
        <v>5</v>
      </c>
      <c r="U97" s="26"/>
      <c r="V97" s="299">
        <v>210900</v>
      </c>
      <c r="W97" s="110"/>
      <c r="X97" s="110"/>
      <c r="Y97" s="109"/>
      <c r="Z97" s="110"/>
      <c r="AA97" s="106"/>
      <c r="AB97" s="110"/>
      <c r="AC97" s="110"/>
      <c r="AD97" s="109"/>
      <c r="AE97" s="110"/>
      <c r="AF97" s="111"/>
      <c r="AG97" s="106"/>
      <c r="AH97" s="106"/>
      <c r="AI97" s="110"/>
      <c r="AJ97" s="110"/>
      <c r="AK97" s="109"/>
      <c r="AL97" s="110"/>
      <c r="AM97" s="111"/>
      <c r="AN97" s="111"/>
      <c r="AO97" s="106"/>
      <c r="AP97" s="110"/>
      <c r="AQ97" s="110"/>
      <c r="AR97" s="110"/>
      <c r="AS97" s="109"/>
      <c r="AT97" s="110"/>
      <c r="AU97" s="111"/>
      <c r="AV97" s="106"/>
      <c r="AW97" s="111"/>
      <c r="AX97" s="111"/>
      <c r="AY97" s="26"/>
    </row>
    <row r="99" spans="1:51" s="13" customFormat="1" ht="15.75" customHeight="1">
      <c r="A99" s="115">
        <v>155</v>
      </c>
      <c r="B99" s="112" t="s">
        <v>218</v>
      </c>
      <c r="C99" s="15" t="s">
        <v>226</v>
      </c>
      <c r="D99" s="15" t="s">
        <v>227</v>
      </c>
      <c r="E99" s="33"/>
      <c r="F99" s="32">
        <v>213000</v>
      </c>
      <c r="G99" s="30" t="s">
        <v>323</v>
      </c>
      <c r="H99" s="30">
        <v>3</v>
      </c>
      <c r="I99" s="32">
        <v>215179</v>
      </c>
      <c r="J99" s="51">
        <v>1</v>
      </c>
      <c r="K99" s="26"/>
      <c r="L99" s="55"/>
      <c r="M99" s="30"/>
      <c r="N99" s="32"/>
      <c r="O99" s="18"/>
      <c r="P99" s="26"/>
      <c r="Q99" s="55" t="s">
        <v>323</v>
      </c>
      <c r="R99" s="30">
        <v>1</v>
      </c>
      <c r="S99" s="32">
        <v>222815</v>
      </c>
      <c r="T99" s="56">
        <v>4</v>
      </c>
      <c r="U99" s="26"/>
      <c r="V99" s="299">
        <v>213000</v>
      </c>
      <c r="W99" s="110"/>
      <c r="X99" s="110"/>
      <c r="Y99" s="109"/>
      <c r="Z99" s="110"/>
      <c r="AA99" s="106"/>
      <c r="AB99" s="110"/>
      <c r="AC99" s="110"/>
      <c r="AD99" s="109"/>
      <c r="AE99" s="110"/>
      <c r="AF99" s="111"/>
      <c r="AG99" s="106"/>
      <c r="AH99" s="26"/>
      <c r="AI99" s="30"/>
      <c r="AJ99" s="30"/>
      <c r="AK99" s="32"/>
      <c r="AL99" s="30"/>
      <c r="AM99" s="57"/>
      <c r="AN99" s="57"/>
      <c r="AO99" s="26"/>
      <c r="AP99" s="30"/>
      <c r="AQ99" s="30"/>
      <c r="AR99" s="30"/>
      <c r="AS99" s="32"/>
      <c r="AT99" s="30"/>
      <c r="AU99" s="57"/>
      <c r="AV99" s="26"/>
      <c r="AW99" s="57"/>
      <c r="AX99" s="57"/>
      <c r="AY99" s="26"/>
    </row>
    <row r="100" spans="1:51" s="13" customFormat="1" ht="15.75" customHeight="1">
      <c r="A100" s="114">
        <v>158</v>
      </c>
      <c r="B100" s="112" t="s">
        <v>218</v>
      </c>
      <c r="C100" s="15" t="s">
        <v>221</v>
      </c>
      <c r="D100" s="15" t="s">
        <v>222</v>
      </c>
      <c r="E100" s="33"/>
      <c r="F100" s="32">
        <v>214000</v>
      </c>
      <c r="G100" s="30" t="s">
        <v>325</v>
      </c>
      <c r="H100" s="30">
        <v>5</v>
      </c>
      <c r="I100" s="32">
        <v>231481</v>
      </c>
      <c r="J100" s="51">
        <v>3</v>
      </c>
      <c r="K100" s="26"/>
      <c r="L100" s="55"/>
      <c r="M100" s="30"/>
      <c r="N100" s="32"/>
      <c r="O100" s="18"/>
      <c r="P100" s="26"/>
      <c r="Q100" s="55" t="s">
        <v>323</v>
      </c>
      <c r="R100" s="30">
        <v>6</v>
      </c>
      <c r="S100" s="32">
        <v>222746</v>
      </c>
      <c r="T100" s="56">
        <v>2</v>
      </c>
      <c r="U100" s="26"/>
      <c r="V100" s="299">
        <v>214000</v>
      </c>
      <c r="W100" s="110"/>
      <c r="X100" s="110"/>
      <c r="Y100" s="109"/>
      <c r="Z100" s="110"/>
      <c r="AA100" s="106"/>
      <c r="AB100" s="110"/>
      <c r="AC100" s="110"/>
      <c r="AD100" s="109"/>
      <c r="AE100" s="110"/>
      <c r="AF100" s="111"/>
      <c r="AG100" s="106"/>
      <c r="AH100" s="26"/>
      <c r="AI100" s="30"/>
      <c r="AJ100" s="30"/>
      <c r="AK100" s="32"/>
      <c r="AL100" s="30"/>
      <c r="AM100" s="57"/>
      <c r="AN100" s="57"/>
      <c r="AO100" s="26"/>
      <c r="AP100" s="30"/>
      <c r="AQ100" s="30"/>
      <c r="AR100" s="30"/>
      <c r="AS100" s="32"/>
      <c r="AT100" s="30"/>
      <c r="AU100" s="57"/>
      <c r="AV100" s="26"/>
      <c r="AW100" s="57"/>
      <c r="AX100" s="57"/>
      <c r="AY100" s="26"/>
    </row>
    <row r="101" spans="1:51" s="13" customFormat="1" ht="15.75" customHeight="1">
      <c r="A101" s="115">
        <v>156</v>
      </c>
      <c r="B101" s="112" t="s">
        <v>218</v>
      </c>
      <c r="C101" s="15" t="s">
        <v>223</v>
      </c>
      <c r="D101" s="15" t="s">
        <v>157</v>
      </c>
      <c r="E101" s="33"/>
      <c r="F101" s="32">
        <v>215000</v>
      </c>
      <c r="G101" s="30" t="s">
        <v>325</v>
      </c>
      <c r="H101" s="30">
        <v>6</v>
      </c>
      <c r="I101" s="32" t="s">
        <v>343</v>
      </c>
      <c r="J101" s="51">
        <v>6</v>
      </c>
      <c r="K101" s="26"/>
      <c r="L101" s="55"/>
      <c r="M101" s="30"/>
      <c r="N101" s="32"/>
      <c r="O101" s="18"/>
      <c r="P101" s="26"/>
      <c r="Q101" s="55" t="s">
        <v>325</v>
      </c>
      <c r="R101" s="30">
        <v>6</v>
      </c>
      <c r="S101" s="32">
        <v>226029</v>
      </c>
      <c r="T101" s="56">
        <v>1</v>
      </c>
      <c r="U101" s="26"/>
      <c r="V101" s="299">
        <v>215000</v>
      </c>
      <c r="W101" s="110"/>
      <c r="X101" s="110"/>
      <c r="Y101" s="109"/>
      <c r="Z101" s="110"/>
      <c r="AA101" s="106"/>
      <c r="AB101" s="110"/>
      <c r="AC101" s="110"/>
      <c r="AD101" s="109"/>
      <c r="AE101" s="110"/>
      <c r="AF101" s="111"/>
      <c r="AG101" s="106"/>
      <c r="AH101" s="26"/>
      <c r="AI101" s="30"/>
      <c r="AJ101" s="30"/>
      <c r="AK101" s="32"/>
      <c r="AL101" s="30"/>
      <c r="AM101" s="57"/>
      <c r="AN101" s="57"/>
      <c r="AO101" s="26"/>
      <c r="AP101" s="30"/>
      <c r="AQ101" s="30"/>
      <c r="AR101" s="30"/>
      <c r="AS101" s="32"/>
      <c r="AT101" s="30"/>
      <c r="AU101" s="57"/>
      <c r="AV101" s="26"/>
      <c r="AW101" s="57"/>
      <c r="AX101" s="57"/>
      <c r="AY101" s="26"/>
    </row>
    <row r="102" spans="1:51" s="13" customFormat="1" ht="15.75" customHeight="1">
      <c r="A102" s="115">
        <v>157</v>
      </c>
      <c r="B102" s="112" t="s">
        <v>218</v>
      </c>
      <c r="C102" s="15" t="s">
        <v>224</v>
      </c>
      <c r="D102" s="15" t="s">
        <v>225</v>
      </c>
      <c r="E102" s="33"/>
      <c r="F102" s="32">
        <v>216000</v>
      </c>
      <c r="G102" s="30" t="s">
        <v>323</v>
      </c>
      <c r="H102" s="30">
        <v>6</v>
      </c>
      <c r="I102" s="32">
        <v>216993</v>
      </c>
      <c r="J102" s="51">
        <v>4</v>
      </c>
      <c r="K102" s="26"/>
      <c r="L102" s="55"/>
      <c r="M102" s="30"/>
      <c r="N102" s="32"/>
      <c r="O102" s="18"/>
      <c r="P102" s="26"/>
      <c r="Q102" s="55" t="s">
        <v>324</v>
      </c>
      <c r="R102" s="30">
        <v>2</v>
      </c>
      <c r="S102" s="32">
        <v>218052</v>
      </c>
      <c r="T102" s="56">
        <v>4</v>
      </c>
      <c r="U102" s="26"/>
      <c r="V102" s="299">
        <v>216000</v>
      </c>
      <c r="W102" s="110"/>
      <c r="X102" s="110"/>
      <c r="Y102" s="109"/>
      <c r="Z102" s="110"/>
      <c r="AA102" s="106"/>
      <c r="AB102" s="110"/>
      <c r="AC102" s="110"/>
      <c r="AD102" s="109"/>
      <c r="AE102" s="110"/>
      <c r="AF102" s="111"/>
      <c r="AG102" s="106"/>
      <c r="AH102" s="26"/>
      <c r="AI102" s="30"/>
      <c r="AJ102" s="30"/>
      <c r="AK102" s="32"/>
      <c r="AL102" s="30"/>
      <c r="AM102" s="57"/>
      <c r="AN102" s="57"/>
      <c r="AO102" s="26"/>
      <c r="AP102" s="30"/>
      <c r="AQ102" s="30"/>
      <c r="AR102" s="30"/>
      <c r="AS102" s="32"/>
      <c r="AT102" s="30"/>
      <c r="AU102" s="57"/>
      <c r="AV102" s="26"/>
      <c r="AW102" s="57"/>
      <c r="AX102" s="57"/>
      <c r="AY102" s="26"/>
    </row>
    <row r="103" spans="1:51" s="13" customFormat="1" ht="15.75" customHeight="1">
      <c r="A103" s="115">
        <v>159</v>
      </c>
      <c r="B103" s="112" t="s">
        <v>218</v>
      </c>
      <c r="C103" s="15" t="s">
        <v>228</v>
      </c>
      <c r="D103" s="15" t="s">
        <v>229</v>
      </c>
      <c r="E103" s="33"/>
      <c r="F103" s="32">
        <v>218000</v>
      </c>
      <c r="G103" s="30" t="s">
        <v>323</v>
      </c>
      <c r="H103" s="30">
        <v>2</v>
      </c>
      <c r="I103" s="32">
        <v>217761</v>
      </c>
      <c r="J103" s="51">
        <v>6</v>
      </c>
      <c r="K103" s="26"/>
      <c r="L103" s="55"/>
      <c r="M103" s="30"/>
      <c r="N103" s="32"/>
      <c r="O103" s="18"/>
      <c r="P103" s="26"/>
      <c r="Q103" s="55" t="s">
        <v>325</v>
      </c>
      <c r="R103" s="30">
        <v>2</v>
      </c>
      <c r="S103" s="32">
        <v>227511</v>
      </c>
      <c r="T103" s="56">
        <v>5</v>
      </c>
      <c r="U103" s="26"/>
      <c r="V103" s="299">
        <v>218000</v>
      </c>
      <c r="W103" s="110"/>
      <c r="X103" s="110"/>
      <c r="Y103" s="109"/>
      <c r="Z103" s="110"/>
      <c r="AA103" s="106"/>
      <c r="AB103" s="110"/>
      <c r="AC103" s="110"/>
      <c r="AD103" s="109"/>
      <c r="AE103" s="110"/>
      <c r="AF103" s="111"/>
      <c r="AG103" s="106"/>
      <c r="AH103" s="26"/>
      <c r="AI103" s="30"/>
      <c r="AJ103" s="30"/>
      <c r="AK103" s="32"/>
      <c r="AL103" s="30"/>
      <c r="AM103" s="57"/>
      <c r="AN103" s="57"/>
      <c r="AO103" s="26"/>
      <c r="AP103" s="30"/>
      <c r="AQ103" s="30"/>
      <c r="AR103" s="30"/>
      <c r="AS103" s="32"/>
      <c r="AT103" s="30"/>
      <c r="AU103" s="57"/>
      <c r="AV103" s="26"/>
      <c r="AW103" s="57"/>
      <c r="AX103" s="57"/>
      <c r="AY103" s="26"/>
    </row>
    <row r="105" spans="1:2" ht="12">
      <c r="A105" s="74"/>
      <c r="B105" s="7"/>
    </row>
    <row r="106" spans="1:2" ht="12">
      <c r="A106" s="74"/>
      <c r="B106" s="7"/>
    </row>
    <row r="107" spans="1:2" ht="12">
      <c r="A107" s="74"/>
      <c r="B107" s="7"/>
    </row>
    <row r="108" spans="1:2" ht="12">
      <c r="A108" s="74"/>
      <c r="B108" s="7"/>
    </row>
    <row r="109" spans="1:2" ht="12">
      <c r="A109" s="74"/>
      <c r="B109" s="7"/>
    </row>
    <row r="110" spans="1:2" ht="12">
      <c r="A110" s="74"/>
      <c r="B110" s="7"/>
    </row>
    <row r="111" spans="1:2" ht="12">
      <c r="A111" s="74"/>
      <c r="B111" s="7"/>
    </row>
    <row r="112" spans="1:2" ht="12">
      <c r="A112" s="74"/>
      <c r="B112" s="7"/>
    </row>
    <row r="113" spans="1:2" ht="12">
      <c r="A113" s="74"/>
      <c r="B113" s="7"/>
    </row>
    <row r="114" spans="1:2" ht="12">
      <c r="A114" s="74"/>
      <c r="B114" s="7"/>
    </row>
    <row r="115" spans="1:2" ht="12">
      <c r="A115" s="74"/>
      <c r="B115" s="7"/>
    </row>
    <row r="116" spans="1:2" ht="12">
      <c r="A116" s="74"/>
      <c r="B116" s="7"/>
    </row>
    <row r="117" spans="1:2" ht="12">
      <c r="A117" s="74"/>
      <c r="B117" s="7"/>
    </row>
    <row r="118" spans="1:2" ht="12">
      <c r="A118" s="74"/>
      <c r="B118" s="7"/>
    </row>
    <row r="119" spans="1:2" ht="12">
      <c r="A119" s="74"/>
      <c r="B119" s="7"/>
    </row>
    <row r="120" spans="1:2" ht="12">
      <c r="A120" s="74"/>
      <c r="B120" s="7"/>
    </row>
    <row r="121" spans="1:2" ht="12">
      <c r="A121" s="74"/>
      <c r="B121" s="7"/>
    </row>
    <row r="122" spans="1:2" ht="12">
      <c r="A122" s="74"/>
      <c r="B122" s="7"/>
    </row>
    <row r="123" spans="1:2" ht="12">
      <c r="A123" s="74"/>
      <c r="B123" s="7"/>
    </row>
    <row r="124" spans="1:2" ht="12">
      <c r="A124" s="74"/>
      <c r="B124" s="7"/>
    </row>
    <row r="125" spans="1:2" ht="12">
      <c r="A125" s="74"/>
      <c r="B125" s="7"/>
    </row>
    <row r="126" spans="1:2" ht="12">
      <c r="A126" s="74"/>
      <c r="B126" s="7"/>
    </row>
    <row r="127" spans="1:2" ht="12">
      <c r="A127" s="74"/>
      <c r="B127" s="7"/>
    </row>
    <row r="128" spans="1:2" ht="12">
      <c r="A128" s="74"/>
      <c r="B128" s="7"/>
    </row>
    <row r="129" spans="1:2" ht="12">
      <c r="A129" s="74"/>
      <c r="B129" s="7"/>
    </row>
    <row r="130" spans="1:2" ht="12">
      <c r="A130" s="74"/>
      <c r="B130" s="7"/>
    </row>
    <row r="131" spans="1:2" ht="12">
      <c r="A131" s="74"/>
      <c r="B131" s="7"/>
    </row>
    <row r="132" spans="1:2" ht="12">
      <c r="A132" s="74"/>
      <c r="B132" s="7"/>
    </row>
    <row r="133" spans="1:2" ht="12">
      <c r="A133" s="74"/>
      <c r="B133" s="7"/>
    </row>
    <row r="134" spans="1:2" ht="12">
      <c r="A134" s="74"/>
      <c r="B134" s="7"/>
    </row>
    <row r="135" spans="1:2" ht="12">
      <c r="A135" s="74"/>
      <c r="B135" s="7"/>
    </row>
    <row r="136" spans="1:2" ht="12">
      <c r="A136" s="74"/>
      <c r="B136" s="7"/>
    </row>
    <row r="137" spans="1:2" ht="12">
      <c r="A137" s="74"/>
      <c r="B137" s="7"/>
    </row>
    <row r="138" spans="1:2" ht="12">
      <c r="A138" s="74"/>
      <c r="B138" s="7"/>
    </row>
    <row r="139" spans="1:2" ht="12">
      <c r="A139" s="74"/>
      <c r="B139" s="7"/>
    </row>
    <row r="140" spans="1:2" ht="12">
      <c r="A140" s="74"/>
      <c r="B140" s="7"/>
    </row>
    <row r="141" spans="1:2" ht="12">
      <c r="A141" s="74"/>
      <c r="B141" s="7"/>
    </row>
    <row r="142" spans="1:2" ht="12">
      <c r="A142" s="74"/>
      <c r="B142" s="7"/>
    </row>
    <row r="143" spans="1:2" ht="12">
      <c r="A143" s="74"/>
      <c r="B143" s="7"/>
    </row>
    <row r="144" spans="1:2" ht="12">
      <c r="A144" s="74"/>
      <c r="B144" s="7"/>
    </row>
    <row r="145" spans="1:2" ht="12">
      <c r="A145" s="74"/>
      <c r="B145" s="7"/>
    </row>
    <row r="146" spans="1:2" ht="12">
      <c r="A146" s="74"/>
      <c r="B146" s="7"/>
    </row>
    <row r="147" spans="1:2" ht="12">
      <c r="A147" s="74"/>
      <c r="B147" s="7"/>
    </row>
    <row r="148" spans="1:2" ht="12">
      <c r="A148" s="74"/>
      <c r="B148" s="7"/>
    </row>
    <row r="149" spans="1:2" ht="12">
      <c r="A149" s="74"/>
      <c r="B149" s="7"/>
    </row>
    <row r="150" spans="1:2" ht="12">
      <c r="A150" s="74"/>
      <c r="B150" s="7"/>
    </row>
    <row r="151" spans="1:2" ht="12">
      <c r="A151" s="74"/>
      <c r="B151" s="7"/>
    </row>
    <row r="152" spans="1:2" ht="12">
      <c r="A152" s="74"/>
      <c r="B152" s="7"/>
    </row>
    <row r="153" spans="1:2" ht="12">
      <c r="A153" s="74"/>
      <c r="B153" s="7"/>
    </row>
    <row r="154" spans="1:2" ht="12">
      <c r="A154" s="74"/>
      <c r="B154" s="7"/>
    </row>
    <row r="155" spans="1:2" ht="12">
      <c r="A155" s="74"/>
      <c r="B155" s="7"/>
    </row>
    <row r="156" spans="1:2" ht="12">
      <c r="A156" s="74"/>
      <c r="B156" s="7"/>
    </row>
    <row r="157" spans="1:2" ht="12">
      <c r="A157" s="74"/>
      <c r="B157" s="7"/>
    </row>
    <row r="158" spans="1:2" ht="12">
      <c r="A158" s="74"/>
      <c r="B158" s="7"/>
    </row>
    <row r="159" spans="1:2" ht="12">
      <c r="A159" s="74"/>
      <c r="B159" s="7"/>
    </row>
    <row r="160" spans="1:2" ht="12">
      <c r="A160" s="74"/>
      <c r="B160" s="7"/>
    </row>
    <row r="161" spans="1:2" ht="12">
      <c r="A161" s="74"/>
      <c r="B161" s="7"/>
    </row>
    <row r="162" spans="1:2" ht="12">
      <c r="A162" s="74"/>
      <c r="B162" s="7"/>
    </row>
    <row r="163" spans="1:2" ht="12">
      <c r="A163" s="74"/>
      <c r="B163" s="7"/>
    </row>
    <row r="164" spans="1:2" ht="12">
      <c r="A164" s="74"/>
      <c r="B164" s="7"/>
    </row>
    <row r="165" spans="1:2" ht="12">
      <c r="A165" s="74"/>
      <c r="B165" s="7"/>
    </row>
    <row r="166" spans="1:2" ht="12">
      <c r="A166" s="74"/>
      <c r="B166" s="7"/>
    </row>
    <row r="167" spans="1:2" ht="12">
      <c r="A167" s="74"/>
      <c r="B167" s="7"/>
    </row>
    <row r="168" spans="1:2" ht="12">
      <c r="A168" s="74"/>
      <c r="B168" s="7"/>
    </row>
    <row r="169" spans="1:2" ht="12">
      <c r="A169" s="74"/>
      <c r="B169" s="7"/>
    </row>
    <row r="170" spans="1:2" ht="12">
      <c r="A170" s="74"/>
      <c r="B170" s="7"/>
    </row>
    <row r="171" spans="1:2" ht="12">
      <c r="A171" s="74"/>
      <c r="B171" s="7"/>
    </row>
    <row r="172" spans="1:2" ht="12">
      <c r="A172" s="74"/>
      <c r="B172" s="7"/>
    </row>
    <row r="173" spans="1:2" ht="12">
      <c r="A173" s="74"/>
      <c r="B173" s="7"/>
    </row>
    <row r="174" spans="1:2" ht="12">
      <c r="A174" s="74"/>
      <c r="B174" s="7"/>
    </row>
    <row r="175" spans="1:2" ht="12">
      <c r="A175" s="74"/>
      <c r="B175" s="7"/>
    </row>
    <row r="176" spans="1:2" ht="12">
      <c r="A176" s="74"/>
      <c r="B176" s="7"/>
    </row>
    <row r="177" spans="1:2" ht="12">
      <c r="A177" s="74"/>
      <c r="B177" s="7"/>
    </row>
    <row r="178" spans="1:2" ht="12">
      <c r="A178" s="74"/>
      <c r="B178" s="7"/>
    </row>
    <row r="179" spans="1:2" ht="12">
      <c r="A179" s="74"/>
      <c r="B179" s="7"/>
    </row>
    <row r="180" spans="1:2" ht="12">
      <c r="A180" s="74"/>
      <c r="B180" s="7"/>
    </row>
    <row r="181" spans="1:2" ht="12">
      <c r="A181" s="74"/>
      <c r="B181" s="7"/>
    </row>
    <row r="182" spans="1:2" ht="12">
      <c r="A182" s="74"/>
      <c r="B182" s="7"/>
    </row>
    <row r="183" spans="1:2" ht="12">
      <c r="A183" s="74"/>
      <c r="B183" s="7"/>
    </row>
    <row r="184" spans="1:2" ht="12">
      <c r="A184" s="74"/>
      <c r="B184" s="7"/>
    </row>
    <row r="185" spans="1:2" ht="12">
      <c r="A185" s="74"/>
      <c r="B185" s="7"/>
    </row>
    <row r="186" spans="1:2" ht="12">
      <c r="A186" s="74"/>
      <c r="B186" s="7"/>
    </row>
    <row r="187" spans="1:2" ht="12">
      <c r="A187" s="74"/>
      <c r="B187" s="7"/>
    </row>
    <row r="188" spans="1:2" ht="12">
      <c r="A188" s="74"/>
      <c r="B188" s="7"/>
    </row>
    <row r="189" spans="1:2" ht="12">
      <c r="A189" s="74"/>
      <c r="B189" s="7"/>
    </row>
    <row r="190" spans="1:2" ht="12">
      <c r="A190" s="74"/>
      <c r="B190" s="7"/>
    </row>
    <row r="191" spans="1:2" ht="12">
      <c r="A191" s="74"/>
      <c r="B191" s="7"/>
    </row>
    <row r="192" spans="1:2" ht="12">
      <c r="A192" s="74"/>
      <c r="B192" s="7"/>
    </row>
    <row r="193" spans="1:2" ht="12">
      <c r="A193" s="74"/>
      <c r="B193" s="7"/>
    </row>
    <row r="194" spans="1:2" ht="12">
      <c r="A194" s="74"/>
      <c r="B194" s="7"/>
    </row>
    <row r="195" spans="1:2" ht="12">
      <c r="A195" s="74"/>
      <c r="B195" s="7"/>
    </row>
    <row r="196" spans="1:2" ht="12">
      <c r="A196" s="74"/>
      <c r="B196" s="7"/>
    </row>
    <row r="197" spans="1:2" ht="12">
      <c r="A197" s="74"/>
      <c r="B197" s="7"/>
    </row>
    <row r="198" spans="1:2" ht="12">
      <c r="A198" s="74"/>
      <c r="B198" s="7"/>
    </row>
    <row r="199" spans="1:2" ht="12">
      <c r="A199" s="74"/>
      <c r="B199" s="7"/>
    </row>
    <row r="200" spans="1:2" ht="12">
      <c r="A200" s="74"/>
      <c r="B200" s="7"/>
    </row>
    <row r="201" spans="1:2" ht="12">
      <c r="A201" s="74"/>
      <c r="B201" s="7"/>
    </row>
    <row r="202" spans="1:2" ht="12">
      <c r="A202" s="74"/>
      <c r="B202" s="7"/>
    </row>
    <row r="203" spans="1:2" ht="12">
      <c r="A203" s="74"/>
      <c r="B203" s="7"/>
    </row>
    <row r="204" spans="1:2" ht="12">
      <c r="A204" s="74"/>
      <c r="B204" s="7"/>
    </row>
    <row r="205" spans="1:2" ht="12">
      <c r="A205" s="74"/>
      <c r="B205" s="7"/>
    </row>
    <row r="206" spans="1:2" ht="12">
      <c r="A206" s="74"/>
      <c r="B206" s="7"/>
    </row>
    <row r="207" spans="1:2" ht="12">
      <c r="A207" s="74"/>
      <c r="B207" s="7"/>
    </row>
    <row r="208" spans="1:2" ht="12">
      <c r="A208" s="74"/>
      <c r="B208" s="7"/>
    </row>
    <row r="209" spans="1:2" ht="12">
      <c r="A209" s="74"/>
      <c r="B209" s="7"/>
    </row>
    <row r="210" spans="1:2" ht="12">
      <c r="A210" s="74"/>
      <c r="B210" s="7"/>
    </row>
    <row r="211" spans="1:2" ht="12">
      <c r="A211" s="74"/>
      <c r="B211" s="7"/>
    </row>
    <row r="212" spans="1:2" ht="12">
      <c r="A212" s="74"/>
      <c r="B212" s="7"/>
    </row>
    <row r="213" spans="1:2" ht="12">
      <c r="A213" s="74"/>
      <c r="B213" s="7"/>
    </row>
    <row r="214" spans="1:2" ht="12">
      <c r="A214" s="74"/>
      <c r="B214" s="7"/>
    </row>
    <row r="215" spans="1:2" ht="12">
      <c r="A215" s="74"/>
      <c r="B215" s="7"/>
    </row>
    <row r="216" spans="1:2" ht="12">
      <c r="A216" s="74"/>
      <c r="B216" s="7"/>
    </row>
    <row r="217" spans="1:2" ht="12">
      <c r="A217" s="74"/>
      <c r="B217" s="7"/>
    </row>
    <row r="218" spans="1:2" ht="12">
      <c r="A218" s="74"/>
      <c r="B218" s="7"/>
    </row>
    <row r="219" spans="1:2" ht="12">
      <c r="A219" s="74"/>
      <c r="B219" s="7"/>
    </row>
    <row r="220" spans="1:2" ht="12">
      <c r="A220" s="74"/>
      <c r="B220" s="7"/>
    </row>
    <row r="221" spans="1:2" ht="12">
      <c r="A221" s="74"/>
      <c r="B221" s="7"/>
    </row>
    <row r="222" spans="1:2" ht="12">
      <c r="A222" s="74"/>
      <c r="B222" s="7"/>
    </row>
    <row r="223" spans="1:2" ht="12">
      <c r="A223" s="74"/>
      <c r="B223" s="7"/>
    </row>
    <row r="224" spans="1:2" ht="12">
      <c r="A224" s="74"/>
      <c r="B224" s="7"/>
    </row>
    <row r="225" spans="1:2" ht="12">
      <c r="A225" s="74"/>
      <c r="B225" s="7"/>
    </row>
    <row r="226" spans="1:2" ht="12">
      <c r="A226" s="74"/>
      <c r="B226" s="7"/>
    </row>
    <row r="227" spans="1:2" ht="12">
      <c r="A227" s="74"/>
      <c r="B227" s="7"/>
    </row>
    <row r="228" spans="1:2" ht="12">
      <c r="A228" s="74"/>
      <c r="B228" s="7"/>
    </row>
    <row r="229" spans="1:2" ht="12">
      <c r="A229" s="74"/>
      <c r="B229" s="7"/>
    </row>
    <row r="230" spans="1:2" ht="12">
      <c r="A230" s="74"/>
      <c r="B230" s="7"/>
    </row>
    <row r="231" spans="1:2" ht="12">
      <c r="A231" s="74"/>
      <c r="B231" s="7"/>
    </row>
    <row r="232" spans="1:2" ht="12">
      <c r="A232" s="74"/>
      <c r="B232" s="7"/>
    </row>
    <row r="233" spans="1:2" ht="12">
      <c r="A233" s="74"/>
      <c r="B233" s="7"/>
    </row>
    <row r="234" spans="1:2" ht="12">
      <c r="A234" s="74"/>
      <c r="B234" s="7"/>
    </row>
    <row r="235" spans="1:2" ht="12">
      <c r="A235" s="74"/>
      <c r="B235" s="7"/>
    </row>
    <row r="236" spans="1:2" ht="12">
      <c r="A236" s="74"/>
      <c r="B236" s="7"/>
    </row>
    <row r="237" spans="1:2" ht="12">
      <c r="A237" s="74"/>
      <c r="B237" s="7"/>
    </row>
    <row r="238" spans="1:2" ht="12">
      <c r="A238" s="74"/>
      <c r="B238" s="7"/>
    </row>
    <row r="239" spans="1:2" ht="12">
      <c r="A239" s="74"/>
      <c r="B239" s="7"/>
    </row>
    <row r="240" spans="1:2" ht="12">
      <c r="A240" s="74"/>
      <c r="B240" s="7"/>
    </row>
    <row r="241" spans="1:2" ht="12">
      <c r="A241" s="74"/>
      <c r="B241" s="7"/>
    </row>
    <row r="242" spans="1:2" ht="12">
      <c r="A242" s="74"/>
      <c r="B242" s="7"/>
    </row>
    <row r="243" spans="1:2" ht="12">
      <c r="A243" s="74"/>
      <c r="B243" s="7"/>
    </row>
    <row r="244" spans="1:2" ht="12">
      <c r="A244" s="74"/>
      <c r="B244" s="7"/>
    </row>
    <row r="245" spans="1:2" ht="12">
      <c r="A245" s="74"/>
      <c r="B245" s="7"/>
    </row>
    <row r="246" spans="1:2" ht="12">
      <c r="A246" s="74"/>
      <c r="B246" s="7"/>
    </row>
    <row r="247" spans="1:2" ht="12">
      <c r="A247" s="74"/>
      <c r="B247" s="7"/>
    </row>
    <row r="248" spans="1:2" ht="12">
      <c r="A248" s="74"/>
      <c r="B248" s="7"/>
    </row>
    <row r="249" spans="1:2" ht="12">
      <c r="A249" s="74"/>
      <c r="B249" s="7"/>
    </row>
    <row r="250" spans="1:2" ht="12">
      <c r="A250" s="74"/>
      <c r="B250" s="7"/>
    </row>
    <row r="251" spans="1:2" ht="12">
      <c r="A251" s="74"/>
      <c r="B251" s="7"/>
    </row>
    <row r="252" spans="1:2" ht="12">
      <c r="A252" s="74"/>
      <c r="B252" s="7"/>
    </row>
    <row r="253" spans="1:2" ht="12">
      <c r="A253" s="74"/>
      <c r="B253" s="7"/>
    </row>
    <row r="254" spans="1:2" ht="12">
      <c r="A254" s="74"/>
      <c r="B254" s="7"/>
    </row>
    <row r="255" spans="1:2" ht="12">
      <c r="A255" s="74"/>
      <c r="B255" s="7"/>
    </row>
    <row r="256" spans="1:2" ht="12">
      <c r="A256" s="74"/>
      <c r="B256" s="7"/>
    </row>
    <row r="257" spans="1:2" ht="12">
      <c r="A257" s="74"/>
      <c r="B257" s="7"/>
    </row>
    <row r="258" spans="1:2" ht="12">
      <c r="A258" s="74"/>
      <c r="B258" s="7"/>
    </row>
    <row r="259" spans="1:2" ht="12">
      <c r="A259" s="74"/>
      <c r="B259" s="7"/>
    </row>
    <row r="260" spans="1:2" ht="12">
      <c r="A260" s="74"/>
      <c r="B260" s="7"/>
    </row>
    <row r="261" spans="1:2" ht="12">
      <c r="A261" s="74"/>
      <c r="B261" s="7"/>
    </row>
    <row r="262" spans="1:2" ht="12">
      <c r="A262" s="74"/>
      <c r="B262" s="7"/>
    </row>
    <row r="263" spans="1:2" ht="12">
      <c r="A263" s="74"/>
      <c r="B263" s="7"/>
    </row>
    <row r="264" spans="1:2" ht="12">
      <c r="A264" s="74"/>
      <c r="B264" s="7"/>
    </row>
    <row r="265" spans="1:2" ht="12">
      <c r="A265" s="74"/>
      <c r="B265" s="7"/>
    </row>
    <row r="266" spans="1:2" ht="12">
      <c r="A266" s="74"/>
      <c r="B266" s="7"/>
    </row>
    <row r="267" spans="1:2" ht="12">
      <c r="A267" s="74"/>
      <c r="B267" s="7"/>
    </row>
    <row r="268" spans="1:2" ht="12">
      <c r="A268" s="74"/>
      <c r="B268" s="7"/>
    </row>
    <row r="269" spans="1:2" ht="12">
      <c r="A269" s="74"/>
      <c r="B269" s="7"/>
    </row>
    <row r="270" spans="1:2" ht="12">
      <c r="A270" s="74"/>
      <c r="B270" s="7"/>
    </row>
    <row r="271" spans="1:2" ht="12">
      <c r="A271" s="74"/>
      <c r="B271" s="7"/>
    </row>
    <row r="272" spans="1:2" ht="12">
      <c r="A272" s="74"/>
      <c r="B272" s="7"/>
    </row>
    <row r="273" spans="1:2" ht="12">
      <c r="A273" s="74"/>
      <c r="B273" s="7"/>
    </row>
    <row r="274" spans="1:2" ht="12">
      <c r="A274" s="74"/>
      <c r="B274" s="7"/>
    </row>
    <row r="275" spans="1:2" ht="12">
      <c r="A275" s="74"/>
      <c r="B275" s="7"/>
    </row>
    <row r="276" spans="1:2" ht="12">
      <c r="A276" s="74"/>
      <c r="B276" s="7"/>
    </row>
    <row r="277" spans="1:2" ht="12">
      <c r="A277" s="74"/>
      <c r="B277" s="7"/>
    </row>
    <row r="278" spans="1:2" ht="12">
      <c r="A278" s="74"/>
      <c r="B278" s="7"/>
    </row>
    <row r="279" spans="1:2" ht="12">
      <c r="A279" s="74"/>
      <c r="B279" s="7"/>
    </row>
    <row r="280" spans="1:2" ht="12">
      <c r="A280" s="74"/>
      <c r="B280" s="7"/>
    </row>
    <row r="281" spans="1:2" ht="12">
      <c r="A281" s="74"/>
      <c r="B281" s="7"/>
    </row>
    <row r="282" spans="1:2" ht="12">
      <c r="A282" s="74"/>
      <c r="B282" s="7"/>
    </row>
    <row r="283" spans="1:2" ht="12">
      <c r="A283" s="74"/>
      <c r="B283" s="7"/>
    </row>
    <row r="284" spans="1:2" ht="12">
      <c r="A284" s="74"/>
      <c r="B284" s="7"/>
    </row>
    <row r="285" spans="1:2" ht="12">
      <c r="A285" s="74"/>
      <c r="B285" s="7"/>
    </row>
    <row r="286" spans="1:2" ht="12">
      <c r="A286" s="74"/>
      <c r="B286" s="7"/>
    </row>
    <row r="287" spans="1:2" ht="12">
      <c r="A287" s="74"/>
      <c r="B287" s="7"/>
    </row>
    <row r="288" spans="1:2" ht="12">
      <c r="A288" s="74"/>
      <c r="B288" s="7"/>
    </row>
    <row r="289" spans="1:2" ht="12">
      <c r="A289" s="74"/>
      <c r="B289" s="7"/>
    </row>
    <row r="290" spans="1:2" ht="12">
      <c r="A290" s="74"/>
      <c r="B290" s="7"/>
    </row>
    <row r="291" spans="1:2" ht="12">
      <c r="A291" s="74"/>
      <c r="B291" s="7"/>
    </row>
    <row r="292" spans="1:2" ht="12">
      <c r="A292" s="74"/>
      <c r="B292" s="7"/>
    </row>
    <row r="293" spans="1:2" ht="12">
      <c r="A293" s="74"/>
      <c r="B293" s="7"/>
    </row>
    <row r="294" spans="1:2" ht="12">
      <c r="A294" s="74"/>
      <c r="B294" s="7"/>
    </row>
    <row r="295" spans="1:2" ht="12">
      <c r="A295" s="74"/>
      <c r="B295" s="7"/>
    </row>
    <row r="296" spans="1:2" ht="12">
      <c r="A296" s="74"/>
      <c r="B296" s="7"/>
    </row>
  </sheetData>
  <sheetProtection/>
  <mergeCells count="1">
    <mergeCell ref="I1:U1"/>
  </mergeCells>
  <conditionalFormatting sqref="AS54:AS65 AS7:AS43 AS46:AS52 AS69:AS82 AS99:AS103 AS84:AS97">
    <cfRule type="cellIs" priority="305" dxfId="1" operator="lessThan" stopIfTrue="1">
      <formula>$AS$3</formula>
    </cfRule>
    <cfRule type="cellIs" priority="306" dxfId="0" operator="lessThan" stopIfTrue="1">
      <formula>$AS$2</formula>
    </cfRule>
  </conditionalFormatting>
  <conditionalFormatting sqref="AK54:AK65 AK7:AK43 AK46:AK52 AK69:AK82 AK99:AK103 AK84:AK97">
    <cfRule type="cellIs" priority="307" dxfId="1" operator="lessThan" stopIfTrue="1">
      <formula>$AK$3</formula>
    </cfRule>
    <cfRule type="cellIs" priority="308" dxfId="0" operator="lessThan" stopIfTrue="1">
      <formula>$AK$2</formula>
    </cfRule>
  </conditionalFormatting>
  <conditionalFormatting sqref="Y46:Y48 Y7:Y24 Y39:Y43 Y27:Y37 Y50:Y65 Y69:Y90 Y99:Y103 Y94:Y97 AG25:AG26 AB66:AB68 AE66:AE68 AI66:AI68 AL66:AL68 AN66:AN68 AQ66:AQ68 AT66:AT68 AW66:AW68 AZ66:AZ68 BC66:BC68 BF66:BF68 BI66:BI68">
    <cfRule type="cellIs" priority="321" dxfId="1" operator="lessThan" stopIfTrue="1">
      <formula>'Men 1500'!#REF!</formula>
    </cfRule>
    <cfRule type="cellIs" priority="322" dxfId="0" operator="lessThan" stopIfTrue="1">
      <formula>'Men 1500'!#REF!</formula>
    </cfRule>
  </conditionalFormatting>
  <conditionalFormatting sqref="AD27:AD43 AD46:AD65 AD7:AD24 AD69:AD81 AD99:AD103 AD94:AD97">
    <cfRule type="cellIs" priority="323" dxfId="1" operator="lessThan" stopIfTrue="1">
      <formula>$AD$3</formula>
    </cfRule>
    <cfRule type="cellIs" priority="324" dxfId="0" operator="lessThan" stopIfTrue="1">
      <formula>$AD$2</formula>
    </cfRule>
  </conditionalFormatting>
  <conditionalFormatting sqref="AT53 AH53 AX53 AT83 AH83 AX83 V22 V29 F7:F18 S7:S18 V7:V18 V27 F21:F43 S21:S43 V53:V77 S46:S93 V97 V99:V103 V94:V95 S99:S103 S95:S97 F99:F103 F46:F97">
    <cfRule type="cellIs" priority="325" dxfId="1" operator="lessThan" stopIfTrue="1">
      <formula>$S$3</formula>
    </cfRule>
    <cfRule type="cellIs" priority="326" dxfId="0" operator="lessThan" stopIfTrue="1">
      <formula>$S$2</formula>
    </cfRule>
  </conditionalFormatting>
  <conditionalFormatting sqref="AK53 AK83 I7:I18 I21:I43 I46:I93 I99:I103 I95:I97">
    <cfRule type="cellIs" priority="327" dxfId="1" operator="lessThan" stopIfTrue="1">
      <formula>$I$3</formula>
    </cfRule>
    <cfRule type="cellIs" priority="328" dxfId="0" operator="lessThan" stopIfTrue="1">
      <formula>$I$2</formula>
    </cfRule>
  </conditionalFormatting>
  <conditionalFormatting sqref="AO53 AO83 N7:N18 N21:N43 N46:N93 N99:N103 N95:N97">
    <cfRule type="cellIs" priority="329" dxfId="1" operator="lessThan" stopIfTrue="1">
      <formula>$N$3</formula>
    </cfRule>
    <cfRule type="cellIs" priority="330" dxfId="0" operator="lessThan" stopIfTrue="1">
      <formula>$N$2</formula>
    </cfRule>
  </conditionalFormatting>
  <conditionalFormatting sqref="S94">
    <cfRule type="cellIs" priority="107" dxfId="1" operator="lessThan" stopIfTrue="1">
      <formula>$S$3</formula>
    </cfRule>
    <cfRule type="cellIs" priority="108" dxfId="0" operator="lessThan" stopIfTrue="1">
      <formula>$S$2</formula>
    </cfRule>
  </conditionalFormatting>
  <conditionalFormatting sqref="I19:I20">
    <cfRule type="cellIs" priority="101" dxfId="1" operator="lessThan" stopIfTrue="1">
      <formula>$I$3</formula>
    </cfRule>
    <cfRule type="cellIs" priority="102" dxfId="0" operator="lessThan" stopIfTrue="1">
      <formula>$I$2</formula>
    </cfRule>
  </conditionalFormatting>
  <conditionalFormatting sqref="N94">
    <cfRule type="cellIs" priority="111" dxfId="1" operator="lessThan" stopIfTrue="1">
      <formula>$N$3</formula>
    </cfRule>
    <cfRule type="cellIs" priority="112" dxfId="0" operator="lessThan" stopIfTrue="1">
      <formula>$N$2</formula>
    </cfRule>
  </conditionalFormatting>
  <conditionalFormatting sqref="I94">
    <cfRule type="cellIs" priority="105" dxfId="1" operator="lessThan" stopIfTrue="1">
      <formula>$I$3</formula>
    </cfRule>
    <cfRule type="cellIs" priority="106" dxfId="0" operator="lessThan" stopIfTrue="1">
      <formula>$I$2</formula>
    </cfRule>
  </conditionalFormatting>
  <conditionalFormatting sqref="S19:S20 F19:F20">
    <cfRule type="cellIs" priority="99" dxfId="1" operator="lessThan" stopIfTrue="1">
      <formula>$S$3</formula>
    </cfRule>
    <cfRule type="cellIs" priority="100" dxfId="0" operator="lessThan" stopIfTrue="1">
      <formula>$S$2</formula>
    </cfRule>
  </conditionalFormatting>
  <conditionalFormatting sqref="N19:N20">
    <cfRule type="cellIs" priority="103" dxfId="1" operator="lessThan" stopIfTrue="1">
      <formula>$N$3</formula>
    </cfRule>
    <cfRule type="cellIs" priority="104" dxfId="0" operator="lessThan" stopIfTrue="1">
      <formula>$N$2</formula>
    </cfRule>
  </conditionalFormatting>
  <conditionalFormatting sqref="V21 V23:V24">
    <cfRule type="cellIs" priority="87" dxfId="1" operator="lessThan" stopIfTrue="1">
      <formula>$S$3</formula>
    </cfRule>
    <cfRule type="cellIs" priority="88" dxfId="0" operator="lessThan" stopIfTrue="1">
      <formula>$S$2</formula>
    </cfRule>
  </conditionalFormatting>
  <conditionalFormatting sqref="V19:V20">
    <cfRule type="cellIs" priority="85" dxfId="1" operator="lessThan" stopIfTrue="1">
      <formula>$S$3</formula>
    </cfRule>
    <cfRule type="cellIs" priority="86" dxfId="0" operator="lessThan" stopIfTrue="1">
      <formula>$S$2</formula>
    </cfRule>
  </conditionalFormatting>
  <conditionalFormatting sqref="V30:V43 V46:V49">
    <cfRule type="cellIs" priority="83" dxfId="1" operator="lessThan" stopIfTrue="1">
      <formula>$S$3</formula>
    </cfRule>
    <cfRule type="cellIs" priority="84" dxfId="0" operator="lessThan" stopIfTrue="1">
      <formula>$S$2</formula>
    </cfRule>
  </conditionalFormatting>
  <conditionalFormatting sqref="V83:V93">
    <cfRule type="cellIs" priority="79" dxfId="1" operator="lessThan" stopIfTrue="1">
      <formula>$S$3</formula>
    </cfRule>
    <cfRule type="cellIs" priority="80" dxfId="0" operator="lessThan" stopIfTrue="1">
      <formula>$S$2</formula>
    </cfRule>
  </conditionalFormatting>
  <conditionalFormatting sqref="Y25:Y26">
    <cfRule type="cellIs" priority="71" dxfId="1" operator="lessThan" stopIfTrue="1">
      <formula>'Men 1500'!#REF!</formula>
    </cfRule>
    <cfRule type="cellIs" priority="72" dxfId="0" operator="lessThan" stopIfTrue="1">
      <formula>'Men 1500'!#REF!</formula>
    </cfRule>
  </conditionalFormatting>
  <conditionalFormatting sqref="Y66:Y68">
    <cfRule type="cellIs" priority="69" dxfId="1" operator="lessThan" stopIfTrue="1">
      <formula>'Men 1500'!#REF!</formula>
    </cfRule>
    <cfRule type="cellIs" priority="70" dxfId="0" operator="lessThan" stopIfTrue="1">
      <formula>'Men 1500'!#REF!</formula>
    </cfRule>
  </conditionalFormatting>
  <conditionalFormatting sqref="AS44:AS45">
    <cfRule type="cellIs" priority="13" dxfId="1" operator="lessThan" stopIfTrue="1">
      <formula>$AS$3</formula>
    </cfRule>
    <cfRule type="cellIs" priority="14" dxfId="0" operator="lessThan" stopIfTrue="1">
      <formula>$AS$2</formula>
    </cfRule>
  </conditionalFormatting>
  <conditionalFormatting sqref="AK44:AK45">
    <cfRule type="cellIs" priority="15" dxfId="1" operator="lessThan" stopIfTrue="1">
      <formula>$AK$3</formula>
    </cfRule>
    <cfRule type="cellIs" priority="16" dxfId="0" operator="lessThan" stopIfTrue="1">
      <formula>$AK$2</formula>
    </cfRule>
  </conditionalFormatting>
  <conditionalFormatting sqref="Y44:Y45">
    <cfRule type="cellIs" priority="29" dxfId="1" operator="lessThan" stopIfTrue="1">
      <formula>'Men 1500'!#REF!</formula>
    </cfRule>
    <cfRule type="cellIs" priority="30" dxfId="0" operator="lessThan" stopIfTrue="1">
      <formula>'Men 1500'!#REF!</formula>
    </cfRule>
  </conditionalFormatting>
  <conditionalFormatting sqref="AD44:AD45">
    <cfRule type="cellIs" priority="31" dxfId="1" operator="lessThan" stopIfTrue="1">
      <formula>$AD$3</formula>
    </cfRule>
    <cfRule type="cellIs" priority="32" dxfId="0" operator="lessThan" stopIfTrue="1">
      <formula>$AD$2</formula>
    </cfRule>
  </conditionalFormatting>
  <conditionalFormatting sqref="S44:S45">
    <cfRule type="cellIs" priority="33" dxfId="1" operator="lessThan" stopIfTrue="1">
      <formula>$S$3</formula>
    </cfRule>
    <cfRule type="cellIs" priority="34" dxfId="0" operator="lessThan" stopIfTrue="1">
      <formula>$S$2</formula>
    </cfRule>
  </conditionalFormatting>
  <conditionalFormatting sqref="I44:I45">
    <cfRule type="cellIs" priority="35" dxfId="1" operator="lessThan" stopIfTrue="1">
      <formula>$I$3</formula>
    </cfRule>
    <cfRule type="cellIs" priority="36" dxfId="0" operator="lessThan" stopIfTrue="1">
      <formula>$I$2</formula>
    </cfRule>
  </conditionalFormatting>
  <conditionalFormatting sqref="N44:N45">
    <cfRule type="cellIs" priority="37" dxfId="1" operator="lessThan" stopIfTrue="1">
      <formula>$N$3</formula>
    </cfRule>
    <cfRule type="cellIs" priority="38" dxfId="0" operator="lessThan" stopIfTrue="1">
      <formula>$N$2</formula>
    </cfRule>
  </conditionalFormatting>
  <conditionalFormatting sqref="F44:F45">
    <cfRule type="cellIs" priority="11" dxfId="1" operator="lessThan" stopIfTrue="1">
      <formula>$S$3</formula>
    </cfRule>
    <cfRule type="cellIs" priority="12" dxfId="0" operator="lessThan" stopIfTrue="1">
      <formula>$S$2</formula>
    </cfRule>
  </conditionalFormatting>
  <conditionalFormatting sqref="V44">
    <cfRule type="cellIs" priority="9" dxfId="1" operator="lessThan" stopIfTrue="1">
      <formula>$S$3</formula>
    </cfRule>
    <cfRule type="cellIs" priority="10" dxfId="0" operator="lessThan" stopIfTrue="1">
      <formula>$S$2</formula>
    </cfRule>
  </conditionalFormatting>
  <conditionalFormatting sqref="H2">
    <cfRule type="cellIs" priority="7" dxfId="1" operator="lessThan" stopIfTrue="1">
      <formula>$I$3</formula>
    </cfRule>
    <cfRule type="cellIs" priority="8" dxfId="0" operator="lessThan" stopIfTrue="1">
      <formula>$I$2</formula>
    </cfRule>
  </conditionalFormatting>
  <conditionalFormatting sqref="Y38">
    <cfRule type="cellIs" priority="5" dxfId="1" operator="lessThan" stopIfTrue="1">
      <formula>'Men 1500'!#REF!</formula>
    </cfRule>
    <cfRule type="cellIs" priority="6" dxfId="0" operator="lessThan" stopIfTrue="1">
      <formula>'Men 1500'!#REF!</formula>
    </cfRule>
  </conditionalFormatting>
  <conditionalFormatting sqref="Y49">
    <cfRule type="cellIs" priority="3" dxfId="1" operator="lessThan" stopIfTrue="1">
      <formula>'Men 1500'!#REF!</formula>
    </cfRule>
    <cfRule type="cellIs" priority="4" dxfId="0" operator="lessThan" stopIfTrue="1">
      <formula>'Men 1500'!#REF!</formula>
    </cfRule>
  </conditionalFormatting>
  <conditionalFormatting sqref="AD82:AD87">
    <cfRule type="cellIs" priority="1" dxfId="1" operator="lessThan" stopIfTrue="1">
      <formula>$AD$3</formula>
    </cfRule>
    <cfRule type="cellIs" priority="2" dxfId="0" operator="lessThan" stopIfTrue="1">
      <formula>$AD$2</formula>
    </cfRule>
  </conditionalFormatting>
  <printOptions gridLines="1" horizontalCentered="1"/>
  <pageMargins left="0.15748031496063" right="0.15748031496063" top="1.37795275590551" bottom="0.75" header="0.31496062992126" footer="0.511811023622047"/>
  <pageSetup fitToHeight="2" horizontalDpi="600" verticalDpi="600" orientation="landscape" scale="80" r:id="rId3"/>
  <headerFooter alignWithMargins="0">
    <oddHeader>&amp;C&amp;"Arial,Bold Italic"&amp;12 2012 OKTOBERFEST SHORT TRACK SPEED SKATING COMPETITION 
OCTOBER 12th - 14th, 2012
OLYMPIC OVAL
CALGARY, ALBERTA</oddHeader>
  </headerFooter>
  <rowBreaks count="3" manualBreakCount="3">
    <brk id="27" max="50" man="1"/>
    <brk id="51" max="50" man="1"/>
    <brk id="73" max="5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C290"/>
  <sheetViews>
    <sheetView showZeros="0" zoomScalePageLayoutView="0" workbookViewId="0" topLeftCell="A1">
      <pane xSplit="4" ySplit="5" topLeftCell="E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Y109" sqref="A4:Y109"/>
    </sheetView>
  </sheetViews>
  <sheetFormatPr defaultColWidth="9.140625" defaultRowHeight="15"/>
  <cols>
    <col min="1" max="1" width="7.00390625" style="75" customWidth="1"/>
    <col min="2" max="2" width="5.28125" style="6" customWidth="1"/>
    <col min="3" max="3" width="16.140625" style="5" customWidth="1"/>
    <col min="4" max="4" width="15.28125" style="5" customWidth="1"/>
    <col min="5" max="5" width="0.9921875" style="171" customWidth="1"/>
    <col min="6" max="6" width="8.28125" style="19" customWidth="1"/>
    <col min="7" max="7" width="4.421875" style="6" customWidth="1"/>
    <col min="8" max="8" width="7.57421875" style="6" customWidth="1"/>
    <col min="9" max="9" width="9.140625" style="5" customWidth="1"/>
    <col min="10" max="10" width="3.28125" style="6" customWidth="1"/>
    <col min="11" max="11" width="0.85546875" style="5" customWidth="1"/>
    <col min="12" max="12" width="4.421875" style="6" customWidth="1"/>
    <col min="13" max="13" width="7.57421875" style="6" customWidth="1"/>
    <col min="14" max="14" width="9.140625" style="6" customWidth="1"/>
    <col min="15" max="15" width="3.28125" style="6" customWidth="1"/>
    <col min="16" max="16" width="8.28125" style="19" customWidth="1"/>
    <col min="17" max="17" width="4.421875" style="6" customWidth="1"/>
    <col min="18" max="18" width="7.57421875" style="6" customWidth="1"/>
    <col min="19" max="19" width="9.140625" style="5" customWidth="1"/>
    <col min="20" max="20" width="3.28125" style="6" customWidth="1"/>
    <col min="21" max="21" width="0.85546875" style="171" customWidth="1"/>
    <col min="22" max="22" width="4.421875" style="6" customWidth="1"/>
    <col min="23" max="23" width="7.57421875" style="6" customWidth="1"/>
    <col min="24" max="24" width="9.140625" style="5" customWidth="1"/>
    <col min="25" max="25" width="3.421875" style="6" customWidth="1"/>
    <col min="26" max="26" width="0.85546875" style="5" hidden="1" customWidth="1"/>
    <col min="27" max="27" width="4.421875" style="6" hidden="1" customWidth="1"/>
    <col min="28" max="28" width="6.57421875" style="6" hidden="1" customWidth="1"/>
    <col min="29" max="29" width="9.140625" style="5" hidden="1" customWidth="1"/>
    <col min="30" max="30" width="3.28125" style="6" hidden="1" customWidth="1"/>
    <col min="31" max="31" width="6.28125" style="6" hidden="1" customWidth="1"/>
    <col min="32" max="32" width="0.5625" style="171" customWidth="1"/>
    <col min="33" max="33" width="6.28125" style="7" hidden="1" customWidth="1"/>
    <col min="34" max="34" width="0.85546875" style="5" hidden="1" customWidth="1"/>
    <col min="35" max="35" width="4.7109375" style="6" hidden="1" customWidth="1"/>
    <col min="36" max="36" width="4.421875" style="6" hidden="1" customWidth="1"/>
    <col min="37" max="37" width="6.57421875" style="6" hidden="1" customWidth="1"/>
    <col min="38" max="38" width="9.140625" style="5" hidden="1" customWidth="1"/>
    <col min="39" max="39" width="3.28125" style="6" hidden="1" customWidth="1"/>
    <col min="40" max="40" width="6.28125" style="6" hidden="1" customWidth="1"/>
    <col min="41" max="41" width="0.85546875" style="5" hidden="1" customWidth="1"/>
    <col min="42" max="42" width="6.28125" style="6" hidden="1" customWidth="1"/>
    <col min="43" max="43" width="5.8515625" style="6" hidden="1" customWidth="1"/>
    <col min="44" max="44" width="0.85546875" style="5" hidden="1" customWidth="1"/>
    <col min="45" max="16384" width="9.140625" style="5" customWidth="1"/>
  </cols>
  <sheetData>
    <row r="1" spans="1:44" ht="18">
      <c r="A1" s="71" t="s">
        <v>85</v>
      </c>
      <c r="B1" s="1"/>
      <c r="C1" s="2"/>
      <c r="D1" s="2"/>
      <c r="E1" s="429"/>
      <c r="F1" s="429"/>
      <c r="G1" s="429"/>
      <c r="H1" s="429"/>
      <c r="I1" s="429"/>
      <c r="K1" s="4"/>
      <c r="L1" s="3"/>
      <c r="M1" s="3"/>
      <c r="N1" s="3"/>
      <c r="O1" s="3"/>
      <c r="P1" s="80"/>
      <c r="Q1" s="80"/>
      <c r="R1" s="81"/>
      <c r="S1" s="81"/>
      <c r="T1" s="80"/>
      <c r="U1" s="331"/>
      <c r="V1" s="81"/>
      <c r="W1" s="81"/>
      <c r="X1" s="81"/>
      <c r="Z1" s="4"/>
      <c r="AC1" s="2"/>
      <c r="AF1" s="328"/>
      <c r="AH1" s="4"/>
      <c r="AL1" s="2"/>
      <c r="AO1" s="4"/>
      <c r="AR1" s="4"/>
    </row>
    <row r="2" spans="1:44" s="8" customFormat="1" ht="12">
      <c r="A2" s="72"/>
      <c r="B2" s="38"/>
      <c r="C2" s="39" t="s">
        <v>13</v>
      </c>
      <c r="D2" s="39"/>
      <c r="E2" s="329"/>
      <c r="F2" s="40"/>
      <c r="G2" s="37"/>
      <c r="H2" s="38"/>
      <c r="I2" s="45"/>
      <c r="J2" s="38"/>
      <c r="K2" s="50"/>
      <c r="L2" s="37"/>
      <c r="M2" s="38"/>
      <c r="N2" s="45"/>
      <c r="O2" s="46"/>
      <c r="P2" s="40"/>
      <c r="Q2" s="37"/>
      <c r="R2" s="38"/>
      <c r="S2" s="45"/>
      <c r="T2" s="46"/>
      <c r="U2" s="329"/>
      <c r="V2" s="37"/>
      <c r="W2" s="38"/>
      <c r="X2" s="45"/>
      <c r="Y2" s="46"/>
      <c r="Z2" s="50"/>
      <c r="AA2" s="37"/>
      <c r="AB2" s="38"/>
      <c r="AC2" s="45"/>
      <c r="AD2" s="38"/>
      <c r="AE2" s="46"/>
      <c r="AF2" s="329"/>
      <c r="AG2" s="61"/>
      <c r="AH2" s="50"/>
      <c r="AI2" s="61"/>
      <c r="AJ2" s="37"/>
      <c r="AK2" s="38"/>
      <c r="AL2" s="45">
        <v>228970</v>
      </c>
      <c r="AM2" s="38"/>
      <c r="AN2" s="46"/>
      <c r="AO2" s="50"/>
      <c r="AP2" s="37"/>
      <c r="AQ2" s="46"/>
      <c r="AR2" s="50"/>
    </row>
    <row r="3" spans="1:44" ht="12">
      <c r="A3" s="41"/>
      <c r="B3" s="42"/>
      <c r="C3" s="43" t="s">
        <v>26</v>
      </c>
      <c r="D3" s="43"/>
      <c r="E3" s="328"/>
      <c r="F3" s="44"/>
      <c r="G3" s="58"/>
      <c r="H3" s="59"/>
      <c r="I3" s="70"/>
      <c r="J3" s="59"/>
      <c r="K3" s="29"/>
      <c r="L3" s="65"/>
      <c r="M3" s="48"/>
      <c r="N3" s="70"/>
      <c r="O3" s="60"/>
      <c r="P3" s="44"/>
      <c r="Q3" s="58"/>
      <c r="R3" s="59"/>
      <c r="S3" s="70"/>
      <c r="T3" s="60"/>
      <c r="U3" s="328"/>
      <c r="V3" s="58"/>
      <c r="W3" s="59"/>
      <c r="X3" s="70"/>
      <c r="Y3" s="60"/>
      <c r="Z3" s="29"/>
      <c r="AA3" s="58"/>
      <c r="AB3" s="59"/>
      <c r="AC3" s="70"/>
      <c r="AD3" s="59"/>
      <c r="AE3" s="60"/>
      <c r="AF3" s="328"/>
      <c r="AG3" s="68"/>
      <c r="AH3" s="29"/>
      <c r="AI3" s="31"/>
      <c r="AJ3" s="58"/>
      <c r="AK3" s="59"/>
      <c r="AL3" s="70">
        <v>216729</v>
      </c>
      <c r="AM3" s="59"/>
      <c r="AN3" s="60"/>
      <c r="AO3" s="29"/>
      <c r="AP3" s="58"/>
      <c r="AQ3" s="60"/>
      <c r="AR3" s="29"/>
    </row>
    <row r="4" spans="1:44" s="100" customFormat="1" ht="32.25" customHeight="1">
      <c r="A4" s="83" t="s">
        <v>0</v>
      </c>
      <c r="B4" s="83" t="s">
        <v>84</v>
      </c>
      <c r="C4" s="84" t="s">
        <v>1</v>
      </c>
      <c r="D4" s="85"/>
      <c r="E4" s="330"/>
      <c r="F4" s="86"/>
      <c r="G4" s="92"/>
      <c r="H4" s="93"/>
      <c r="I4" s="89" t="s">
        <v>80</v>
      </c>
      <c r="J4" s="95"/>
      <c r="K4" s="91"/>
      <c r="L4" s="87"/>
      <c r="M4" s="88"/>
      <c r="N4" s="89" t="s">
        <v>15</v>
      </c>
      <c r="O4" s="90"/>
      <c r="P4" s="86"/>
      <c r="Q4" s="92"/>
      <c r="R4" s="93"/>
      <c r="S4" s="89" t="s">
        <v>80</v>
      </c>
      <c r="T4" s="90"/>
      <c r="U4" s="330"/>
      <c r="V4" s="92"/>
      <c r="W4" s="93"/>
      <c r="X4" s="89" t="s">
        <v>79</v>
      </c>
      <c r="Y4" s="90"/>
      <c r="Z4" s="91"/>
      <c r="AA4" s="92"/>
      <c r="AB4" s="93"/>
      <c r="AC4" s="89"/>
      <c r="AD4" s="95"/>
      <c r="AE4" s="94"/>
      <c r="AF4" s="330"/>
      <c r="AG4" s="98" t="s">
        <v>6</v>
      </c>
      <c r="AH4" s="91"/>
      <c r="AI4" s="99"/>
      <c r="AJ4" s="92"/>
      <c r="AK4" s="93"/>
      <c r="AL4" s="89" t="s">
        <v>8</v>
      </c>
      <c r="AM4" s="95"/>
      <c r="AN4" s="94"/>
      <c r="AO4" s="91"/>
      <c r="AP4" s="98" t="s">
        <v>9</v>
      </c>
      <c r="AQ4" s="98" t="s">
        <v>17</v>
      </c>
      <c r="AR4" s="91"/>
    </row>
    <row r="5" spans="1:44" ht="42" customHeight="1">
      <c r="A5" s="73"/>
      <c r="B5" s="31"/>
      <c r="C5" s="34"/>
      <c r="D5" s="35"/>
      <c r="E5" s="328"/>
      <c r="F5" s="36" t="s">
        <v>22</v>
      </c>
      <c r="G5" s="54" t="s">
        <v>19</v>
      </c>
      <c r="H5" s="53" t="s">
        <v>21</v>
      </c>
      <c r="I5" s="52" t="s">
        <v>10</v>
      </c>
      <c r="J5" s="54" t="s">
        <v>4</v>
      </c>
      <c r="K5" s="29"/>
      <c r="L5" s="63" t="s">
        <v>23</v>
      </c>
      <c r="M5" s="53" t="s">
        <v>21</v>
      </c>
      <c r="N5" s="52" t="s">
        <v>10</v>
      </c>
      <c r="O5" s="54" t="s">
        <v>4</v>
      </c>
      <c r="P5" s="36" t="s">
        <v>22</v>
      </c>
      <c r="Q5" s="52" t="s">
        <v>19</v>
      </c>
      <c r="R5" s="53" t="s">
        <v>21</v>
      </c>
      <c r="S5" s="52" t="s">
        <v>10</v>
      </c>
      <c r="T5" s="54" t="s">
        <v>4</v>
      </c>
      <c r="U5" s="328"/>
      <c r="V5" s="54" t="s">
        <v>12</v>
      </c>
      <c r="W5" s="53" t="s">
        <v>21</v>
      </c>
      <c r="X5" s="52" t="s">
        <v>10</v>
      </c>
      <c r="Y5" s="54" t="s">
        <v>4</v>
      </c>
      <c r="Z5" s="29"/>
      <c r="AA5" s="54" t="s">
        <v>12</v>
      </c>
      <c r="AB5" s="53" t="s">
        <v>21</v>
      </c>
      <c r="AC5" s="52" t="s">
        <v>10</v>
      </c>
      <c r="AD5" s="54" t="s">
        <v>4</v>
      </c>
      <c r="AE5" s="54" t="s">
        <v>5</v>
      </c>
      <c r="AF5" s="328"/>
      <c r="AG5" s="68"/>
      <c r="AH5" s="29"/>
      <c r="AI5" s="62" t="s">
        <v>2</v>
      </c>
      <c r="AJ5" s="54" t="s">
        <v>12</v>
      </c>
      <c r="AK5" s="53" t="s">
        <v>21</v>
      </c>
      <c r="AL5" s="52" t="s">
        <v>10</v>
      </c>
      <c r="AM5" s="54" t="s">
        <v>4</v>
      </c>
      <c r="AN5" s="54" t="s">
        <v>5</v>
      </c>
      <c r="AO5" s="29"/>
      <c r="AP5" s="31"/>
      <c r="AQ5" s="31"/>
      <c r="AR5" s="29"/>
    </row>
    <row r="6" spans="1:44" ht="15" customHeight="1">
      <c r="A6" s="163"/>
      <c r="B6" s="1" t="s">
        <v>302</v>
      </c>
      <c r="C6" s="4"/>
      <c r="D6" s="4"/>
      <c r="E6" s="328"/>
      <c r="F6" s="126"/>
      <c r="G6" s="1"/>
      <c r="H6" s="127"/>
      <c r="I6" s="128"/>
      <c r="J6" s="1"/>
      <c r="K6" s="29"/>
      <c r="L6" s="128"/>
      <c r="M6" s="127"/>
      <c r="N6" s="128"/>
      <c r="O6" s="1"/>
      <c r="P6" s="126"/>
      <c r="Q6" s="128"/>
      <c r="R6" s="127"/>
      <c r="S6" s="128"/>
      <c r="T6" s="1"/>
      <c r="U6" s="328"/>
      <c r="V6" s="1"/>
      <c r="W6" s="127"/>
      <c r="X6" s="128"/>
      <c r="Y6" s="1"/>
      <c r="Z6" s="29"/>
      <c r="AA6" s="1"/>
      <c r="AB6" s="127"/>
      <c r="AC6" s="128"/>
      <c r="AD6" s="1"/>
      <c r="AE6" s="1"/>
      <c r="AF6" s="328"/>
      <c r="AG6" s="1"/>
      <c r="AH6" s="29"/>
      <c r="AI6" s="129"/>
      <c r="AJ6" s="1"/>
      <c r="AK6" s="127"/>
      <c r="AL6" s="128"/>
      <c r="AM6" s="1"/>
      <c r="AN6" s="1"/>
      <c r="AO6" s="29"/>
      <c r="AP6" s="3"/>
      <c r="AQ6" s="3"/>
      <c r="AR6" s="29"/>
    </row>
    <row r="7" spans="1:50" ht="15.75" customHeight="1">
      <c r="A7" s="114">
        <v>169</v>
      </c>
      <c r="B7" s="112" t="s">
        <v>261</v>
      </c>
      <c r="C7" s="15" t="s">
        <v>346</v>
      </c>
      <c r="D7" s="15" t="s">
        <v>282</v>
      </c>
      <c r="E7" s="106"/>
      <c r="F7" s="32">
        <v>42090</v>
      </c>
      <c r="G7" s="30" t="s">
        <v>325</v>
      </c>
      <c r="H7" s="30">
        <v>2</v>
      </c>
      <c r="I7" s="32">
        <v>42090</v>
      </c>
      <c r="J7" s="30">
        <v>2</v>
      </c>
      <c r="K7" s="26"/>
      <c r="L7" s="30" t="s">
        <v>325</v>
      </c>
      <c r="M7" s="30">
        <v>2</v>
      </c>
      <c r="N7" s="32">
        <v>42611</v>
      </c>
      <c r="O7" s="56">
        <v>3</v>
      </c>
      <c r="P7" s="32">
        <v>42090</v>
      </c>
      <c r="Q7" s="160" t="s">
        <v>324</v>
      </c>
      <c r="R7" s="160">
        <v>2</v>
      </c>
      <c r="S7" s="155">
        <v>42414</v>
      </c>
      <c r="T7" s="160">
        <v>2</v>
      </c>
      <c r="U7" s="106"/>
      <c r="V7" s="160" t="s">
        <v>323</v>
      </c>
      <c r="W7" s="160">
        <v>2</v>
      </c>
      <c r="X7" s="155">
        <v>41430</v>
      </c>
      <c r="Y7" s="160">
        <v>1</v>
      </c>
      <c r="Z7" s="161"/>
      <c r="AA7" s="160"/>
      <c r="AB7" s="160"/>
      <c r="AC7" s="155"/>
      <c r="AD7" s="160"/>
      <c r="AE7" s="162"/>
      <c r="AF7" s="106"/>
      <c r="AG7" s="160"/>
      <c r="AH7" s="161"/>
      <c r="AI7" s="160"/>
      <c r="AJ7" s="162"/>
      <c r="AK7" s="160"/>
      <c r="AL7" s="160"/>
      <c r="AM7" s="155"/>
      <c r="AN7" s="160"/>
      <c r="AO7" s="153"/>
      <c r="AP7" s="154"/>
      <c r="AQ7" s="155"/>
      <c r="AR7" s="156"/>
      <c r="AS7" s="157"/>
      <c r="AT7" s="157"/>
      <c r="AU7" s="157"/>
      <c r="AV7" s="13"/>
      <c r="AW7" s="13"/>
      <c r="AX7" s="13"/>
    </row>
    <row r="8" spans="1:44" s="13" customFormat="1" ht="15.75" customHeight="1">
      <c r="A8" s="114">
        <v>118</v>
      </c>
      <c r="B8" s="112" t="s">
        <v>28</v>
      </c>
      <c r="C8" s="15" t="s">
        <v>56</v>
      </c>
      <c r="D8" s="15" t="s">
        <v>66</v>
      </c>
      <c r="E8" s="106"/>
      <c r="F8" s="32">
        <v>42712</v>
      </c>
      <c r="G8" s="30" t="s">
        <v>325</v>
      </c>
      <c r="H8" s="30">
        <v>3</v>
      </c>
      <c r="I8" s="32" t="s">
        <v>344</v>
      </c>
      <c r="J8" s="30"/>
      <c r="K8" s="26"/>
      <c r="L8" s="30" t="s">
        <v>326</v>
      </c>
      <c r="M8" s="30">
        <v>4</v>
      </c>
      <c r="N8" s="32">
        <v>42846</v>
      </c>
      <c r="O8" s="56">
        <v>4</v>
      </c>
      <c r="P8" s="32">
        <v>42712</v>
      </c>
      <c r="Q8" s="56" t="s">
        <v>323</v>
      </c>
      <c r="R8" s="30">
        <v>1</v>
      </c>
      <c r="S8" s="32">
        <v>42705</v>
      </c>
      <c r="T8" s="56">
        <v>1</v>
      </c>
      <c r="U8" s="106"/>
      <c r="V8" s="30" t="s">
        <v>323</v>
      </c>
      <c r="W8" s="30">
        <v>3</v>
      </c>
      <c r="X8" s="32">
        <v>41620</v>
      </c>
      <c r="Y8" s="56">
        <v>2</v>
      </c>
      <c r="Z8" s="26"/>
      <c r="AA8" s="30"/>
      <c r="AB8" s="30"/>
      <c r="AC8" s="32"/>
      <c r="AD8" s="30"/>
      <c r="AE8" s="57"/>
      <c r="AF8" s="106"/>
      <c r="AG8" s="57" t="e">
        <f>SUM(#REF!+AE8)</f>
        <v>#REF!</v>
      </c>
      <c r="AH8" s="26"/>
      <c r="AI8" s="30"/>
      <c r="AJ8" s="30"/>
      <c r="AK8" s="30"/>
      <c r="AL8" s="32"/>
      <c r="AM8" s="30"/>
      <c r="AN8" s="57"/>
      <c r="AO8" s="26"/>
      <c r="AP8" s="57" t="e">
        <f>SUM(#REF!+AE8+#REF!)</f>
        <v>#REF!</v>
      </c>
      <c r="AQ8" s="57"/>
      <c r="AR8" s="26"/>
    </row>
    <row r="9" spans="1:44" s="13" customFormat="1" ht="15.75" customHeight="1">
      <c r="A9" s="114">
        <v>184</v>
      </c>
      <c r="B9" s="112" t="s">
        <v>377</v>
      </c>
      <c r="C9" s="15" t="s">
        <v>386</v>
      </c>
      <c r="D9" s="15" t="s">
        <v>387</v>
      </c>
      <c r="E9" s="106"/>
      <c r="F9" s="32">
        <v>42100</v>
      </c>
      <c r="G9" s="30"/>
      <c r="H9" s="30"/>
      <c r="I9" s="32"/>
      <c r="J9" s="30"/>
      <c r="K9" s="26"/>
      <c r="L9" s="30"/>
      <c r="M9" s="30"/>
      <c r="N9" s="32"/>
      <c r="O9" s="56"/>
      <c r="P9" s="32">
        <v>42100</v>
      </c>
      <c r="Q9" s="56" t="s">
        <v>323</v>
      </c>
      <c r="R9" s="30">
        <v>2</v>
      </c>
      <c r="S9" s="32">
        <v>42772</v>
      </c>
      <c r="T9" s="56">
        <v>2</v>
      </c>
      <c r="U9" s="106"/>
      <c r="V9" s="30" t="s">
        <v>323</v>
      </c>
      <c r="W9" s="30">
        <v>4</v>
      </c>
      <c r="X9" s="32">
        <v>44266</v>
      </c>
      <c r="Y9" s="56">
        <v>3</v>
      </c>
      <c r="Z9" s="26"/>
      <c r="AA9" s="30"/>
      <c r="AB9" s="30"/>
      <c r="AC9" s="32"/>
      <c r="AD9" s="30"/>
      <c r="AE9" s="57"/>
      <c r="AF9" s="106"/>
      <c r="AG9" s="57"/>
      <c r="AH9" s="26"/>
      <c r="AI9" s="30"/>
      <c r="AJ9" s="30"/>
      <c r="AK9" s="69"/>
      <c r="AL9" s="32"/>
      <c r="AM9" s="30"/>
      <c r="AN9" s="57"/>
      <c r="AO9" s="26"/>
      <c r="AP9" s="57"/>
      <c r="AQ9" s="57"/>
      <c r="AR9" s="26"/>
    </row>
    <row r="10" spans="1:55" s="13" customFormat="1" ht="15.75" customHeight="1">
      <c r="A10" s="114">
        <v>167</v>
      </c>
      <c r="B10" s="112" t="s">
        <v>261</v>
      </c>
      <c r="C10" s="15" t="s">
        <v>277</v>
      </c>
      <c r="D10" s="15" t="s">
        <v>278</v>
      </c>
      <c r="E10" s="106"/>
      <c r="F10" s="32">
        <v>42354</v>
      </c>
      <c r="G10" s="30" t="s">
        <v>326</v>
      </c>
      <c r="H10" s="30">
        <v>3</v>
      </c>
      <c r="I10" s="32">
        <v>44460</v>
      </c>
      <c r="J10" s="30">
        <v>3</v>
      </c>
      <c r="K10" s="26"/>
      <c r="L10" s="30" t="s">
        <v>326</v>
      </c>
      <c r="M10" s="30">
        <v>2</v>
      </c>
      <c r="N10" s="32">
        <v>42354</v>
      </c>
      <c r="O10" s="56">
        <v>2</v>
      </c>
      <c r="P10" s="32">
        <v>42354</v>
      </c>
      <c r="Q10" s="56" t="s">
        <v>324</v>
      </c>
      <c r="R10" s="30">
        <v>1</v>
      </c>
      <c r="S10" s="32">
        <v>42107</v>
      </c>
      <c r="T10" s="56">
        <v>1</v>
      </c>
      <c r="U10" s="106"/>
      <c r="V10" s="30" t="s">
        <v>323</v>
      </c>
      <c r="W10" s="30">
        <v>1</v>
      </c>
      <c r="X10" s="32">
        <v>44960</v>
      </c>
      <c r="Y10" s="56">
        <v>4</v>
      </c>
      <c r="Z10" s="26"/>
      <c r="AA10" s="30"/>
      <c r="AB10" s="30"/>
      <c r="AC10" s="32"/>
      <c r="AD10" s="30"/>
      <c r="AE10" s="57"/>
      <c r="AF10" s="106"/>
      <c r="AG10" s="57" t="e">
        <f>SUM(#REF!+AE10)</f>
        <v>#REF!</v>
      </c>
      <c r="AH10" s="26"/>
      <c r="AI10" s="30"/>
      <c r="AJ10" s="30"/>
      <c r="AK10" s="69"/>
      <c r="AL10" s="32"/>
      <c r="AM10" s="30"/>
      <c r="AN10" s="57"/>
      <c r="AO10" s="26"/>
      <c r="AP10" s="57" t="e">
        <f>SUM(AG10+AN10)</f>
        <v>#REF!</v>
      </c>
      <c r="AQ10" s="57"/>
      <c r="AR10" s="2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44" s="13" customFormat="1" ht="15.75" customHeight="1">
      <c r="A11" s="114"/>
      <c r="B11" s="112"/>
      <c r="C11" s="15"/>
      <c r="D11" s="15"/>
      <c r="E11" s="106"/>
      <c r="F11" s="32"/>
      <c r="G11" s="11"/>
      <c r="H11" s="9"/>
      <c r="I11" s="10"/>
      <c r="J11" s="11"/>
      <c r="K11" s="26"/>
      <c r="L11" s="9"/>
      <c r="M11" s="30"/>
      <c r="N11" s="10"/>
      <c r="O11" s="11"/>
      <c r="P11" s="32"/>
      <c r="Q11" s="11"/>
      <c r="R11" s="30"/>
      <c r="S11" s="10"/>
      <c r="T11" s="11"/>
      <c r="U11" s="106"/>
      <c r="V11" s="11"/>
      <c r="W11" s="9"/>
      <c r="X11" s="10"/>
      <c r="Y11" s="11"/>
      <c r="Z11" s="26"/>
      <c r="AA11" s="11"/>
      <c r="AB11" s="11"/>
      <c r="AC11" s="10"/>
      <c r="AD11" s="11"/>
      <c r="AE11" s="119"/>
      <c r="AF11" s="106"/>
      <c r="AG11" s="119"/>
      <c r="AH11" s="26"/>
      <c r="AI11" s="11"/>
      <c r="AJ11" s="11"/>
      <c r="AK11" s="11"/>
      <c r="AL11" s="10"/>
      <c r="AM11" s="11"/>
      <c r="AN11" s="119"/>
      <c r="AO11" s="26"/>
      <c r="AP11" s="57"/>
      <c r="AQ11" s="57"/>
      <c r="AR11" s="26"/>
    </row>
    <row r="12" spans="1:55" ht="15.75" customHeight="1">
      <c r="A12" s="114">
        <v>165</v>
      </c>
      <c r="B12" s="112" t="s">
        <v>261</v>
      </c>
      <c r="C12" s="15" t="s">
        <v>273</v>
      </c>
      <c r="D12" s="15" t="s">
        <v>274</v>
      </c>
      <c r="E12" s="106"/>
      <c r="F12" s="32">
        <v>42125</v>
      </c>
      <c r="G12" s="30" t="s">
        <v>326</v>
      </c>
      <c r="H12" s="30">
        <v>4</v>
      </c>
      <c r="I12" s="32" t="s">
        <v>343</v>
      </c>
      <c r="J12" s="30">
        <v>4</v>
      </c>
      <c r="K12" s="26"/>
      <c r="L12" s="30" t="s">
        <v>326</v>
      </c>
      <c r="M12" s="30">
        <v>3</v>
      </c>
      <c r="N12" s="32">
        <v>42125</v>
      </c>
      <c r="O12" s="56">
        <v>1</v>
      </c>
      <c r="P12" s="32">
        <v>42125</v>
      </c>
      <c r="Q12" s="30" t="s">
        <v>323</v>
      </c>
      <c r="R12" s="30">
        <v>3</v>
      </c>
      <c r="S12" s="32">
        <v>114077</v>
      </c>
      <c r="T12" s="30">
        <v>4</v>
      </c>
      <c r="U12" s="106"/>
      <c r="V12" s="30" t="s">
        <v>324</v>
      </c>
      <c r="W12" s="30">
        <v>4</v>
      </c>
      <c r="X12" s="32">
        <v>42272</v>
      </c>
      <c r="Y12" s="56">
        <v>1</v>
      </c>
      <c r="Z12" s="26"/>
      <c r="AA12" s="30"/>
      <c r="AB12" s="30"/>
      <c r="AC12" s="32"/>
      <c r="AD12" s="30"/>
      <c r="AE12" s="57"/>
      <c r="AF12" s="106"/>
      <c r="AG12" s="57" t="e">
        <f>SUM(#REF!+AE12)</f>
        <v>#REF!</v>
      </c>
      <c r="AH12" s="26"/>
      <c r="AI12" s="30"/>
      <c r="AJ12" s="30"/>
      <c r="AK12" s="30"/>
      <c r="AL12" s="32"/>
      <c r="AM12" s="30"/>
      <c r="AN12" s="57"/>
      <c r="AO12" s="26"/>
      <c r="AP12" s="57" t="e">
        <f>SUM(AG12+AN12)</f>
        <v>#REF!</v>
      </c>
      <c r="AQ12" s="57"/>
      <c r="AR12" s="26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44" s="13" customFormat="1" ht="15.75" customHeight="1">
      <c r="A13" s="114">
        <v>105</v>
      </c>
      <c r="B13" s="112" t="s">
        <v>312</v>
      </c>
      <c r="C13" s="15" t="s">
        <v>142</v>
      </c>
      <c r="D13" s="15" t="s">
        <v>143</v>
      </c>
      <c r="E13" s="106"/>
      <c r="F13" s="32">
        <v>42230</v>
      </c>
      <c r="G13" s="30" t="s">
        <v>325</v>
      </c>
      <c r="H13" s="30">
        <v>4</v>
      </c>
      <c r="I13" s="32">
        <v>42230</v>
      </c>
      <c r="J13" s="30">
        <v>3</v>
      </c>
      <c r="K13" s="26"/>
      <c r="L13" s="30" t="s">
        <v>326</v>
      </c>
      <c r="M13" s="30">
        <v>1</v>
      </c>
      <c r="N13" s="32">
        <v>42641</v>
      </c>
      <c r="O13" s="56">
        <v>3</v>
      </c>
      <c r="P13" s="32">
        <v>42230</v>
      </c>
      <c r="Q13" s="30" t="s">
        <v>324</v>
      </c>
      <c r="R13" s="30">
        <v>4</v>
      </c>
      <c r="S13" s="32">
        <v>43065</v>
      </c>
      <c r="T13" s="30">
        <v>3</v>
      </c>
      <c r="U13" s="106"/>
      <c r="V13" s="30" t="s">
        <v>324</v>
      </c>
      <c r="W13" s="30">
        <v>2</v>
      </c>
      <c r="X13" s="32">
        <v>42429</v>
      </c>
      <c r="Y13" s="56">
        <v>2</v>
      </c>
      <c r="Z13" s="26"/>
      <c r="AA13" s="30"/>
      <c r="AB13" s="30"/>
      <c r="AC13" s="32"/>
      <c r="AD13" s="30"/>
      <c r="AE13" s="57"/>
      <c r="AF13" s="106"/>
      <c r="AG13" s="57" t="e">
        <f>SUM(#REF!+AE13)</f>
        <v>#REF!</v>
      </c>
      <c r="AH13" s="26"/>
      <c r="AI13" s="30"/>
      <c r="AJ13" s="30"/>
      <c r="AK13" s="30"/>
      <c r="AL13" s="32"/>
      <c r="AM13" s="30"/>
      <c r="AN13" s="57"/>
      <c r="AO13" s="26"/>
      <c r="AP13" s="57" t="e">
        <f>SUM(#REF!+AE13+#REF!)</f>
        <v>#REF!</v>
      </c>
      <c r="AQ13" s="57"/>
      <c r="AR13" s="26"/>
    </row>
    <row r="14" spans="1:50" ht="15.75" customHeight="1">
      <c r="A14" s="114">
        <v>168</v>
      </c>
      <c r="B14" s="112" t="s">
        <v>261</v>
      </c>
      <c r="C14" s="15" t="s">
        <v>279</v>
      </c>
      <c r="D14" s="15" t="s">
        <v>280</v>
      </c>
      <c r="E14" s="106"/>
      <c r="F14" s="32">
        <v>42020</v>
      </c>
      <c r="G14" s="30" t="s">
        <v>326</v>
      </c>
      <c r="H14" s="30">
        <v>1</v>
      </c>
      <c r="I14" s="32">
        <v>42423</v>
      </c>
      <c r="J14" s="30">
        <v>1</v>
      </c>
      <c r="K14" s="26"/>
      <c r="L14" s="30" t="s">
        <v>325</v>
      </c>
      <c r="M14" s="30">
        <v>3</v>
      </c>
      <c r="N14" s="32">
        <v>42369</v>
      </c>
      <c r="O14" s="56">
        <v>1</v>
      </c>
      <c r="P14" s="32">
        <v>42020</v>
      </c>
      <c r="Q14" s="56" t="s">
        <v>324</v>
      </c>
      <c r="R14" s="30">
        <v>3</v>
      </c>
      <c r="S14" s="32">
        <v>43780</v>
      </c>
      <c r="T14" s="56">
        <v>4</v>
      </c>
      <c r="U14" s="106"/>
      <c r="V14" s="30" t="s">
        <v>324</v>
      </c>
      <c r="W14" s="30">
        <v>3</v>
      </c>
      <c r="X14" s="32">
        <v>42515</v>
      </c>
      <c r="Y14" s="56">
        <v>3</v>
      </c>
      <c r="Z14" s="112"/>
      <c r="AA14" s="30"/>
      <c r="AB14" s="30"/>
      <c r="AC14" s="32"/>
      <c r="AD14" s="56"/>
      <c r="AE14" s="142"/>
      <c r="AF14" s="106"/>
      <c r="AG14" s="30"/>
      <c r="AH14" s="112"/>
      <c r="AI14" s="30"/>
      <c r="AJ14" s="142"/>
      <c r="AK14" s="30"/>
      <c r="AL14" s="30"/>
      <c r="AM14" s="32"/>
      <c r="AN14" s="56"/>
      <c r="AO14" s="26"/>
      <c r="AP14" s="57"/>
      <c r="AQ14" s="32"/>
      <c r="AR14" s="24"/>
      <c r="AS14" s="13"/>
      <c r="AT14" s="13"/>
      <c r="AU14" s="13"/>
      <c r="AV14" s="13"/>
      <c r="AW14" s="13"/>
      <c r="AX14" s="13"/>
    </row>
    <row r="15" spans="1:44" s="13" customFormat="1" ht="15.75" customHeight="1">
      <c r="A15" s="114">
        <v>111</v>
      </c>
      <c r="B15" s="112" t="s">
        <v>28</v>
      </c>
      <c r="C15" s="15" t="s">
        <v>152</v>
      </c>
      <c r="D15" s="15" t="s">
        <v>153</v>
      </c>
      <c r="E15" s="106"/>
      <c r="F15" s="32">
        <v>41500</v>
      </c>
      <c r="G15" s="56" t="s">
        <v>323</v>
      </c>
      <c r="H15" s="30">
        <v>4</v>
      </c>
      <c r="I15" s="32">
        <v>42310</v>
      </c>
      <c r="J15" s="56">
        <v>3</v>
      </c>
      <c r="K15" s="26"/>
      <c r="L15" s="30" t="s">
        <v>324</v>
      </c>
      <c r="M15" s="30">
        <v>1</v>
      </c>
      <c r="N15" s="32">
        <v>41620</v>
      </c>
      <c r="O15" s="56">
        <v>1</v>
      </c>
      <c r="P15" s="32">
        <v>41500</v>
      </c>
      <c r="Q15" s="56" t="s">
        <v>323</v>
      </c>
      <c r="R15" s="30">
        <v>4</v>
      </c>
      <c r="S15" s="32">
        <v>42956</v>
      </c>
      <c r="T15" s="56">
        <v>3</v>
      </c>
      <c r="U15" s="106"/>
      <c r="V15" s="56" t="s">
        <v>324</v>
      </c>
      <c r="W15" s="30">
        <v>1</v>
      </c>
      <c r="X15" s="32" t="s">
        <v>344</v>
      </c>
      <c r="Y15" s="56"/>
      <c r="Z15" s="26"/>
      <c r="AA15" s="56"/>
      <c r="AB15" s="56"/>
      <c r="AC15" s="32"/>
      <c r="AD15" s="56"/>
      <c r="AE15" s="79"/>
      <c r="AF15" s="106"/>
      <c r="AG15" s="79" t="e">
        <f>SUM(#REF!+AE15)</f>
        <v>#REF!</v>
      </c>
      <c r="AH15" s="26"/>
      <c r="AI15" s="56"/>
      <c r="AJ15" s="56"/>
      <c r="AK15" s="56"/>
      <c r="AL15" s="32"/>
      <c r="AM15" s="56"/>
      <c r="AN15" s="79"/>
      <c r="AO15" s="26"/>
      <c r="AP15" s="57" t="e">
        <f>SUM(#REF!+AE15+#REF!)</f>
        <v>#REF!</v>
      </c>
      <c r="AQ15" s="57"/>
      <c r="AR15" s="26"/>
    </row>
    <row r="16" spans="1:44" s="13" customFormat="1" ht="15.75" customHeight="1">
      <c r="A16" s="114"/>
      <c r="B16" s="112"/>
      <c r="C16" s="15"/>
      <c r="D16" s="15"/>
      <c r="E16" s="106"/>
      <c r="F16" s="32"/>
      <c r="G16" s="30"/>
      <c r="H16" s="30"/>
      <c r="I16" s="32"/>
      <c r="J16" s="30"/>
      <c r="K16" s="26"/>
      <c r="L16" s="30"/>
      <c r="M16" s="30"/>
      <c r="N16" s="32"/>
      <c r="O16" s="56"/>
      <c r="P16" s="109"/>
      <c r="Q16" s="110"/>
      <c r="R16" s="110"/>
      <c r="S16" s="109"/>
      <c r="T16" s="110"/>
      <c r="U16" s="106"/>
      <c r="V16" s="110"/>
      <c r="W16" s="110"/>
      <c r="X16" s="109"/>
      <c r="Y16" s="110"/>
      <c r="Z16" s="26"/>
      <c r="AA16" s="30"/>
      <c r="AB16" s="30"/>
      <c r="AC16" s="32"/>
      <c r="AD16" s="30"/>
      <c r="AE16" s="57"/>
      <c r="AF16" s="106"/>
      <c r="AG16" s="57"/>
      <c r="AH16" s="26"/>
      <c r="AI16" s="30"/>
      <c r="AJ16" s="30"/>
      <c r="AK16" s="30"/>
      <c r="AL16" s="32"/>
      <c r="AM16" s="30"/>
      <c r="AN16" s="57"/>
      <c r="AO16" s="26"/>
      <c r="AP16" s="57"/>
      <c r="AQ16" s="57"/>
      <c r="AR16" s="26"/>
    </row>
    <row r="17" spans="1:44" s="13" customFormat="1" ht="15.75" customHeight="1">
      <c r="A17" s="114">
        <v>183</v>
      </c>
      <c r="B17" s="112" t="s">
        <v>377</v>
      </c>
      <c r="C17" s="15" t="s">
        <v>384</v>
      </c>
      <c r="D17" s="15" t="s">
        <v>385</v>
      </c>
      <c r="E17" s="106"/>
      <c r="F17" s="32">
        <v>43300</v>
      </c>
      <c r="G17" s="56"/>
      <c r="H17" s="30"/>
      <c r="I17" s="32"/>
      <c r="J17" s="56"/>
      <c r="K17" s="26"/>
      <c r="L17" s="30"/>
      <c r="M17" s="56"/>
      <c r="N17" s="32"/>
      <c r="O17" s="56"/>
      <c r="P17" s="32">
        <v>43300</v>
      </c>
      <c r="Q17" s="56" t="s">
        <v>326</v>
      </c>
      <c r="R17" s="30">
        <v>2</v>
      </c>
      <c r="S17" s="32">
        <v>43565</v>
      </c>
      <c r="T17" s="56">
        <v>1</v>
      </c>
      <c r="U17" s="106"/>
      <c r="V17" s="56" t="s">
        <v>325</v>
      </c>
      <c r="W17" s="30">
        <v>2</v>
      </c>
      <c r="X17" s="32">
        <v>42800</v>
      </c>
      <c r="Y17" s="56">
        <v>1</v>
      </c>
      <c r="Z17" s="26"/>
      <c r="AA17" s="56"/>
      <c r="AB17" s="56"/>
      <c r="AC17" s="32"/>
      <c r="AD17" s="56"/>
      <c r="AE17" s="79"/>
      <c r="AF17" s="106"/>
      <c r="AG17" s="79"/>
      <c r="AH17" s="26"/>
      <c r="AI17" s="56"/>
      <c r="AJ17" s="56"/>
      <c r="AK17" s="56"/>
      <c r="AL17" s="32"/>
      <c r="AM17" s="56"/>
      <c r="AN17" s="79"/>
      <c r="AO17" s="26"/>
      <c r="AP17" s="57"/>
      <c r="AQ17" s="57"/>
      <c r="AR17" s="26"/>
    </row>
    <row r="18" spans="1:44" s="13" customFormat="1" ht="15.75" customHeight="1">
      <c r="A18" s="114">
        <v>123</v>
      </c>
      <c r="B18" s="112" t="s">
        <v>36</v>
      </c>
      <c r="C18" s="15" t="s">
        <v>59</v>
      </c>
      <c r="D18" s="15" t="s">
        <v>60</v>
      </c>
      <c r="E18" s="106"/>
      <c r="F18" s="32">
        <v>43100</v>
      </c>
      <c r="G18" s="30" t="s">
        <v>327</v>
      </c>
      <c r="H18" s="30">
        <v>2</v>
      </c>
      <c r="I18" s="32">
        <v>43329</v>
      </c>
      <c r="J18" s="30">
        <v>1</v>
      </c>
      <c r="K18" s="26"/>
      <c r="L18" s="30" t="s">
        <v>327</v>
      </c>
      <c r="M18" s="30">
        <v>2</v>
      </c>
      <c r="N18" s="32">
        <v>43574</v>
      </c>
      <c r="O18" s="56">
        <v>2</v>
      </c>
      <c r="P18" s="32">
        <v>43100</v>
      </c>
      <c r="Q18" s="56" t="s">
        <v>325</v>
      </c>
      <c r="R18" s="30">
        <v>2</v>
      </c>
      <c r="S18" s="32">
        <v>43546</v>
      </c>
      <c r="T18" s="56">
        <v>1</v>
      </c>
      <c r="U18" s="106"/>
      <c r="V18" s="30" t="s">
        <v>325</v>
      </c>
      <c r="W18" s="30">
        <v>1</v>
      </c>
      <c r="X18" s="32">
        <v>42905</v>
      </c>
      <c r="Y18" s="56">
        <v>2</v>
      </c>
      <c r="Z18" s="26"/>
      <c r="AA18" s="30"/>
      <c r="AB18" s="30"/>
      <c r="AC18" s="32"/>
      <c r="AD18" s="30"/>
      <c r="AE18" s="57"/>
      <c r="AF18" s="106"/>
      <c r="AG18" s="57" t="e">
        <f>SUM(#REF!+AE18)</f>
        <v>#REF!</v>
      </c>
      <c r="AH18" s="26"/>
      <c r="AI18" s="30"/>
      <c r="AJ18" s="30"/>
      <c r="AK18" s="30"/>
      <c r="AL18" s="32"/>
      <c r="AM18" s="30"/>
      <c r="AN18" s="57"/>
      <c r="AO18" s="26"/>
      <c r="AP18" s="57" t="e">
        <f>SUM(#REF!+AE18+#REF!)</f>
        <v>#REF!</v>
      </c>
      <c r="AQ18" s="57"/>
      <c r="AR18" s="26"/>
    </row>
    <row r="19" spans="1:55" ht="15.75" customHeight="1">
      <c r="A19" s="114">
        <v>182</v>
      </c>
      <c r="B19" s="112" t="s">
        <v>377</v>
      </c>
      <c r="C19" s="15" t="s">
        <v>382</v>
      </c>
      <c r="D19" s="15" t="s">
        <v>383</v>
      </c>
      <c r="E19" s="106"/>
      <c r="F19" s="32">
        <v>43100</v>
      </c>
      <c r="G19" s="30"/>
      <c r="H19" s="30"/>
      <c r="I19" s="32"/>
      <c r="J19" s="30"/>
      <c r="K19" s="26"/>
      <c r="L19" s="30"/>
      <c r="M19" s="30"/>
      <c r="N19" s="32"/>
      <c r="O19" s="56"/>
      <c r="P19" s="32">
        <v>43100</v>
      </c>
      <c r="Q19" s="56" t="s">
        <v>326</v>
      </c>
      <c r="R19" s="30">
        <v>3</v>
      </c>
      <c r="S19" s="32">
        <v>43566</v>
      </c>
      <c r="T19" s="56">
        <v>2</v>
      </c>
      <c r="U19" s="106"/>
      <c r="V19" s="30" t="s">
        <v>325</v>
      </c>
      <c r="W19" s="30">
        <v>3</v>
      </c>
      <c r="X19" s="32">
        <v>43168</v>
      </c>
      <c r="Y19" s="56">
        <v>3</v>
      </c>
      <c r="Z19" s="112"/>
      <c r="AA19" s="30"/>
      <c r="AB19" s="30"/>
      <c r="AC19" s="32"/>
      <c r="AD19" s="56"/>
      <c r="AE19" s="142"/>
      <c r="AF19" s="106"/>
      <c r="AG19" s="57"/>
      <c r="AH19" s="148"/>
      <c r="AI19" s="30"/>
      <c r="AJ19" s="30"/>
      <c r="AK19" s="30"/>
      <c r="AL19" s="141"/>
      <c r="AM19" s="30"/>
      <c r="AN19" s="30"/>
      <c r="AO19" s="148"/>
      <c r="AP19" s="30"/>
      <c r="AQ19" s="30"/>
      <c r="AR19" s="148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44" s="13" customFormat="1" ht="15.75" customHeight="1">
      <c r="A20" s="114"/>
      <c r="B20" s="112"/>
      <c r="C20" s="15"/>
      <c r="D20" s="15"/>
      <c r="E20" s="106"/>
      <c r="F20" s="32"/>
      <c r="G20" s="9"/>
      <c r="H20" s="30"/>
      <c r="I20" s="32"/>
      <c r="J20" s="9"/>
      <c r="K20" s="26"/>
      <c r="L20" s="9"/>
      <c r="M20" s="30"/>
      <c r="N20" s="32"/>
      <c r="O20" s="11"/>
      <c r="P20" s="32"/>
      <c r="Q20" s="11"/>
      <c r="R20" s="30"/>
      <c r="S20" s="10"/>
      <c r="T20" s="11"/>
      <c r="U20" s="106"/>
      <c r="V20" s="11"/>
      <c r="W20" s="9"/>
      <c r="X20" s="10"/>
      <c r="Y20" s="11"/>
      <c r="Z20" s="26"/>
      <c r="AA20" s="11"/>
      <c r="AB20" s="9"/>
      <c r="AC20" s="16"/>
      <c r="AD20" s="14"/>
      <c r="AE20" s="17"/>
      <c r="AF20" s="106"/>
      <c r="AG20" s="12"/>
      <c r="AH20" s="26"/>
      <c r="AI20" s="9"/>
      <c r="AJ20" s="9"/>
      <c r="AK20" s="14"/>
      <c r="AL20" s="10"/>
      <c r="AM20" s="9"/>
      <c r="AN20" s="12"/>
      <c r="AO20" s="26"/>
      <c r="AP20" s="57"/>
      <c r="AQ20" s="57"/>
      <c r="AR20" s="26"/>
    </row>
    <row r="21" spans="1:55" ht="15.75" customHeight="1">
      <c r="A21" s="114">
        <v>185</v>
      </c>
      <c r="B21" s="112" t="s">
        <v>377</v>
      </c>
      <c r="C21" s="15" t="s">
        <v>388</v>
      </c>
      <c r="D21" s="15" t="s">
        <v>389</v>
      </c>
      <c r="E21" s="106"/>
      <c r="F21" s="32">
        <v>43300</v>
      </c>
      <c r="G21" s="9"/>
      <c r="H21" s="30"/>
      <c r="I21" s="10"/>
      <c r="J21" s="9"/>
      <c r="K21" s="26"/>
      <c r="L21" s="9"/>
      <c r="M21" s="30"/>
      <c r="N21" s="32"/>
      <c r="O21" s="11"/>
      <c r="P21" s="32">
        <v>43300</v>
      </c>
      <c r="Q21" s="11" t="s">
        <v>326</v>
      </c>
      <c r="R21" s="30">
        <v>4</v>
      </c>
      <c r="S21" s="10">
        <v>45190</v>
      </c>
      <c r="T21" s="11">
        <v>4</v>
      </c>
      <c r="U21" s="106"/>
      <c r="V21" s="11" t="s">
        <v>326</v>
      </c>
      <c r="W21" s="9">
        <v>2</v>
      </c>
      <c r="X21" s="10">
        <v>43686</v>
      </c>
      <c r="Y21" s="11">
        <v>1</v>
      </c>
      <c r="Z21" s="26"/>
      <c r="AA21" s="9"/>
      <c r="AB21" s="9"/>
      <c r="AC21" s="10"/>
      <c r="AD21" s="9"/>
      <c r="AE21" s="12"/>
      <c r="AF21" s="106"/>
      <c r="AG21" s="12"/>
      <c r="AH21" s="26"/>
      <c r="AI21" s="9"/>
      <c r="AJ21" s="9"/>
      <c r="AK21" s="9"/>
      <c r="AL21" s="10"/>
      <c r="AM21" s="9"/>
      <c r="AN21" s="12"/>
      <c r="AO21" s="26"/>
      <c r="AP21" s="57"/>
      <c r="AQ21" s="57"/>
      <c r="AR21" s="26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5.75" customHeight="1">
      <c r="A22" s="114">
        <v>175</v>
      </c>
      <c r="B22" s="112" t="s">
        <v>29</v>
      </c>
      <c r="C22" s="15" t="s">
        <v>292</v>
      </c>
      <c r="D22" s="15" t="s">
        <v>293</v>
      </c>
      <c r="E22" s="106"/>
      <c r="F22" s="32">
        <v>43100</v>
      </c>
      <c r="G22" s="9" t="s">
        <v>12</v>
      </c>
      <c r="H22" s="30">
        <v>2</v>
      </c>
      <c r="I22" s="10">
        <v>43747</v>
      </c>
      <c r="J22" s="9">
        <v>3</v>
      </c>
      <c r="K22" s="26"/>
      <c r="L22" s="9" t="s">
        <v>12</v>
      </c>
      <c r="M22" s="30">
        <v>2</v>
      </c>
      <c r="N22" s="32">
        <v>44051</v>
      </c>
      <c r="O22" s="11">
        <v>1</v>
      </c>
      <c r="P22" s="32">
        <v>43100</v>
      </c>
      <c r="Q22" s="11" t="s">
        <v>326</v>
      </c>
      <c r="R22" s="30">
        <v>1</v>
      </c>
      <c r="S22" s="10">
        <v>44085</v>
      </c>
      <c r="T22" s="11">
        <v>3</v>
      </c>
      <c r="U22" s="106"/>
      <c r="V22" s="9" t="s">
        <v>326</v>
      </c>
      <c r="W22" s="9">
        <v>1</v>
      </c>
      <c r="X22" s="10">
        <v>43957</v>
      </c>
      <c r="Y22" s="11">
        <v>2</v>
      </c>
      <c r="Z22" s="112"/>
      <c r="AA22" s="9"/>
      <c r="AB22" s="9"/>
      <c r="AC22" s="10"/>
      <c r="AD22" s="11"/>
      <c r="AE22" s="144"/>
      <c r="AF22" s="106"/>
      <c r="AG22" s="9"/>
      <c r="AH22" s="112"/>
      <c r="AI22" s="9"/>
      <c r="AJ22" s="144"/>
      <c r="AK22" s="9"/>
      <c r="AL22" s="9"/>
      <c r="AM22" s="10"/>
      <c r="AN22" s="11"/>
      <c r="AO22" s="26"/>
      <c r="AP22" s="57"/>
      <c r="AQ22" s="32"/>
      <c r="AR22" s="24"/>
      <c r="AY22" s="5"/>
      <c r="AZ22" s="5"/>
      <c r="BA22" s="5"/>
      <c r="BB22" s="5"/>
      <c r="BC22" s="5"/>
    </row>
    <row r="23" spans="1:55" s="13" customFormat="1" ht="15.75" customHeight="1">
      <c r="A23" s="114">
        <v>177</v>
      </c>
      <c r="B23" s="112" t="s">
        <v>313</v>
      </c>
      <c r="C23" s="15" t="s">
        <v>296</v>
      </c>
      <c r="D23" s="15" t="s">
        <v>297</v>
      </c>
      <c r="E23" s="106"/>
      <c r="F23" s="32">
        <v>43178</v>
      </c>
      <c r="G23" s="9" t="s">
        <v>19</v>
      </c>
      <c r="H23" s="30">
        <v>2</v>
      </c>
      <c r="I23" s="10">
        <v>43480</v>
      </c>
      <c r="J23" s="9">
        <v>1</v>
      </c>
      <c r="K23" s="26"/>
      <c r="L23" s="9" t="s">
        <v>328</v>
      </c>
      <c r="M23" s="30">
        <v>1</v>
      </c>
      <c r="N23" s="32">
        <v>43178</v>
      </c>
      <c r="O23" s="11">
        <v>1</v>
      </c>
      <c r="P23" s="32">
        <v>43178</v>
      </c>
      <c r="Q23" s="11" t="s">
        <v>325</v>
      </c>
      <c r="R23" s="30">
        <v>1</v>
      </c>
      <c r="S23" s="10">
        <v>114507</v>
      </c>
      <c r="T23" s="11">
        <v>3</v>
      </c>
      <c r="U23" s="106"/>
      <c r="V23" s="9" t="s">
        <v>326</v>
      </c>
      <c r="W23" s="9">
        <v>3</v>
      </c>
      <c r="X23" s="10" t="s">
        <v>344</v>
      </c>
      <c r="Y23" s="11"/>
      <c r="Z23" s="112"/>
      <c r="AA23" s="9"/>
      <c r="AB23" s="9"/>
      <c r="AC23" s="10"/>
      <c r="AD23" s="11"/>
      <c r="AE23" s="144"/>
      <c r="AF23" s="106"/>
      <c r="AG23" s="12"/>
      <c r="AH23" s="148"/>
      <c r="AI23" s="9"/>
      <c r="AJ23" s="9"/>
      <c r="AK23" s="9"/>
      <c r="AL23" s="140"/>
      <c r="AM23" s="9"/>
      <c r="AN23" s="9"/>
      <c r="AO23" s="148"/>
      <c r="AP23" s="30"/>
      <c r="AQ23" s="30"/>
      <c r="AR23" s="14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44" s="13" customFormat="1" ht="15.75" customHeight="1">
      <c r="A24" s="114">
        <v>109</v>
      </c>
      <c r="B24" s="112" t="s">
        <v>322</v>
      </c>
      <c r="C24" s="15" t="s">
        <v>148</v>
      </c>
      <c r="D24" s="15" t="s">
        <v>149</v>
      </c>
      <c r="E24" s="106"/>
      <c r="F24" s="32">
        <v>43263</v>
      </c>
      <c r="G24" s="9" t="s">
        <v>328</v>
      </c>
      <c r="H24" s="30">
        <v>1</v>
      </c>
      <c r="I24" s="10">
        <v>43626</v>
      </c>
      <c r="J24" s="9">
        <v>1</v>
      </c>
      <c r="K24" s="26"/>
      <c r="L24" s="9" t="s">
        <v>328</v>
      </c>
      <c r="M24" s="30">
        <v>2</v>
      </c>
      <c r="N24" s="32">
        <v>43263</v>
      </c>
      <c r="O24" s="11">
        <v>2</v>
      </c>
      <c r="P24" s="32">
        <v>43263</v>
      </c>
      <c r="Q24" s="9" t="s">
        <v>325</v>
      </c>
      <c r="R24" s="30">
        <v>3</v>
      </c>
      <c r="S24" s="10" t="s">
        <v>343</v>
      </c>
      <c r="T24" s="11">
        <v>4</v>
      </c>
      <c r="U24" s="106"/>
      <c r="V24" s="9" t="s">
        <v>326</v>
      </c>
      <c r="W24" s="9">
        <v>4</v>
      </c>
      <c r="X24" s="10" t="s">
        <v>344</v>
      </c>
      <c r="Y24" s="11"/>
      <c r="Z24" s="26"/>
      <c r="AA24" s="9"/>
      <c r="AB24" s="9"/>
      <c r="AC24" s="10"/>
      <c r="AD24" s="9"/>
      <c r="AE24" s="12"/>
      <c r="AF24" s="106"/>
      <c r="AG24" s="12" t="e">
        <f>SUM(#REF!+AE24)</f>
        <v>#REF!</v>
      </c>
      <c r="AH24" s="26"/>
      <c r="AI24" s="9"/>
      <c r="AJ24" s="9"/>
      <c r="AK24" s="9"/>
      <c r="AL24" s="10"/>
      <c r="AM24" s="9"/>
      <c r="AN24" s="12"/>
      <c r="AO24" s="26"/>
      <c r="AP24" s="57" t="e">
        <f>SUM(#REF!+AE24+#REF!)</f>
        <v>#REF!</v>
      </c>
      <c r="AQ24" s="57"/>
      <c r="AR24" s="26"/>
    </row>
    <row r="25" spans="1:44" s="13" customFormat="1" ht="15.75" customHeight="1">
      <c r="A25" s="114">
        <v>121</v>
      </c>
      <c r="B25" s="112" t="s">
        <v>28</v>
      </c>
      <c r="C25" s="15" t="s">
        <v>167</v>
      </c>
      <c r="D25" s="15" t="s">
        <v>168</v>
      </c>
      <c r="E25" s="106"/>
      <c r="F25" s="32">
        <v>43400</v>
      </c>
      <c r="G25" s="9" t="s">
        <v>12</v>
      </c>
      <c r="H25" s="30">
        <v>3</v>
      </c>
      <c r="I25" s="32">
        <v>43533</v>
      </c>
      <c r="J25" s="9">
        <v>1</v>
      </c>
      <c r="K25" s="26"/>
      <c r="L25" s="9" t="s">
        <v>327</v>
      </c>
      <c r="M25" s="30">
        <v>3</v>
      </c>
      <c r="N25" s="32">
        <v>101784</v>
      </c>
      <c r="O25" s="11">
        <v>4</v>
      </c>
      <c r="P25" s="32">
        <v>43400</v>
      </c>
      <c r="Q25" s="11" t="s">
        <v>325</v>
      </c>
      <c r="R25" s="30">
        <v>4</v>
      </c>
      <c r="S25" s="10">
        <v>106848</v>
      </c>
      <c r="T25" s="11">
        <v>2</v>
      </c>
      <c r="U25" s="106"/>
      <c r="V25" s="11" t="s">
        <v>325</v>
      </c>
      <c r="W25" s="411" t="s">
        <v>373</v>
      </c>
      <c r="X25" s="104"/>
      <c r="Y25" s="103"/>
      <c r="Z25" s="26"/>
      <c r="AA25" s="11"/>
      <c r="AB25" s="9"/>
      <c r="AC25" s="16"/>
      <c r="AD25" s="14"/>
      <c r="AE25" s="17"/>
      <c r="AF25" s="106"/>
      <c r="AG25" s="12" t="e">
        <f>SUM(#REF!+AE25)</f>
        <v>#REF!</v>
      </c>
      <c r="AH25" s="26"/>
      <c r="AI25" s="9"/>
      <c r="AJ25" s="9"/>
      <c r="AK25" s="14"/>
      <c r="AL25" s="10"/>
      <c r="AM25" s="9"/>
      <c r="AN25" s="12"/>
      <c r="AO25" s="26"/>
      <c r="AP25" s="57" t="e">
        <f>SUM(#REF!+AE25+#REF!)</f>
        <v>#REF!</v>
      </c>
      <c r="AQ25" s="57"/>
      <c r="AR25" s="26"/>
    </row>
    <row r="26" spans="1:44" s="13" customFormat="1" ht="15.75" customHeight="1">
      <c r="A26" s="114"/>
      <c r="B26" s="112"/>
      <c r="C26" s="15"/>
      <c r="D26" s="15"/>
      <c r="E26" s="106"/>
      <c r="F26" s="32"/>
      <c r="G26" s="30"/>
      <c r="H26" s="30"/>
      <c r="I26" s="32"/>
      <c r="J26" s="30"/>
      <c r="K26" s="26"/>
      <c r="L26" s="30"/>
      <c r="M26" s="30"/>
      <c r="N26" s="32"/>
      <c r="O26" s="56"/>
      <c r="P26" s="109"/>
      <c r="Q26" s="110"/>
      <c r="R26" s="110"/>
      <c r="S26" s="109"/>
      <c r="T26" s="110"/>
      <c r="U26" s="106"/>
      <c r="V26" s="110"/>
      <c r="W26" s="110"/>
      <c r="X26" s="109"/>
      <c r="Y26" s="110"/>
      <c r="Z26" s="26"/>
      <c r="AA26" s="56"/>
      <c r="AB26" s="30"/>
      <c r="AC26" s="77"/>
      <c r="AD26" s="69"/>
      <c r="AE26" s="78"/>
      <c r="AF26" s="106"/>
      <c r="AG26" s="57"/>
      <c r="AH26" s="26"/>
      <c r="AI26" s="30"/>
      <c r="AJ26" s="30"/>
      <c r="AK26" s="69"/>
      <c r="AL26" s="32"/>
      <c r="AM26" s="30"/>
      <c r="AN26" s="57"/>
      <c r="AO26" s="26"/>
      <c r="AP26" s="57"/>
      <c r="AQ26" s="57"/>
      <c r="AR26" s="26"/>
    </row>
    <row r="27" spans="1:44" s="13" customFormat="1" ht="15.75" customHeight="1">
      <c r="A27" s="114">
        <v>146</v>
      </c>
      <c r="B27" s="112" t="s">
        <v>67</v>
      </c>
      <c r="C27" s="15" t="s">
        <v>68</v>
      </c>
      <c r="D27" s="15" t="s">
        <v>61</v>
      </c>
      <c r="E27" s="106"/>
      <c r="F27" s="32">
        <v>43460</v>
      </c>
      <c r="G27" s="30" t="s">
        <v>327</v>
      </c>
      <c r="H27" s="30">
        <v>4</v>
      </c>
      <c r="I27" s="32">
        <v>104130</v>
      </c>
      <c r="J27" s="30">
        <v>4</v>
      </c>
      <c r="K27" s="26"/>
      <c r="L27" s="30" t="s">
        <v>12</v>
      </c>
      <c r="M27" s="30">
        <v>4</v>
      </c>
      <c r="N27" s="32">
        <v>44249</v>
      </c>
      <c r="O27" s="56">
        <v>2</v>
      </c>
      <c r="P27" s="32">
        <v>43460</v>
      </c>
      <c r="Q27" s="56" t="s">
        <v>12</v>
      </c>
      <c r="R27" s="30">
        <v>2</v>
      </c>
      <c r="S27" s="32">
        <v>43347</v>
      </c>
      <c r="T27" s="56">
        <v>1</v>
      </c>
      <c r="U27" s="106"/>
      <c r="V27" s="30" t="s">
        <v>327</v>
      </c>
      <c r="W27" s="30">
        <v>1</v>
      </c>
      <c r="X27" s="32">
        <v>42904</v>
      </c>
      <c r="Y27" s="56">
        <v>1</v>
      </c>
      <c r="Z27" s="26"/>
      <c r="AA27" s="30"/>
      <c r="AB27" s="30"/>
      <c r="AC27" s="32"/>
      <c r="AD27" s="30"/>
      <c r="AE27" s="57"/>
      <c r="AF27" s="106"/>
      <c r="AG27" s="57" t="e">
        <f>SUM(#REF!+AE27)</f>
        <v>#REF!</v>
      </c>
      <c r="AH27" s="26"/>
      <c r="AI27" s="30"/>
      <c r="AJ27" s="30"/>
      <c r="AK27" s="30"/>
      <c r="AL27" s="32"/>
      <c r="AM27" s="30"/>
      <c r="AN27" s="57"/>
      <c r="AO27" s="26"/>
      <c r="AP27" s="57" t="e">
        <f>SUM(#REF!+AE27+#REF!)</f>
        <v>#REF!</v>
      </c>
      <c r="AQ27" s="57"/>
      <c r="AR27" s="26"/>
    </row>
    <row r="28" spans="1:44" s="13" customFormat="1" ht="15.75" customHeight="1">
      <c r="A28" s="114">
        <v>112</v>
      </c>
      <c r="B28" s="112" t="s">
        <v>67</v>
      </c>
      <c r="C28" s="15" t="s">
        <v>154</v>
      </c>
      <c r="D28" s="15" t="s">
        <v>155</v>
      </c>
      <c r="E28" s="106"/>
      <c r="F28" s="32">
        <v>43640</v>
      </c>
      <c r="G28" s="9" t="s">
        <v>328</v>
      </c>
      <c r="H28" s="30">
        <v>3</v>
      </c>
      <c r="I28" s="32">
        <v>43640</v>
      </c>
      <c r="J28" s="9">
        <v>2</v>
      </c>
      <c r="K28" s="26"/>
      <c r="L28" s="9" t="s">
        <v>327</v>
      </c>
      <c r="M28" s="30">
        <v>4</v>
      </c>
      <c r="N28" s="32">
        <v>50984</v>
      </c>
      <c r="O28" s="11">
        <v>3</v>
      </c>
      <c r="P28" s="32">
        <v>43640</v>
      </c>
      <c r="Q28" s="11" t="s">
        <v>12</v>
      </c>
      <c r="R28" s="30">
        <v>4</v>
      </c>
      <c r="S28" s="32">
        <v>43614</v>
      </c>
      <c r="T28" s="11">
        <v>2</v>
      </c>
      <c r="U28" s="106"/>
      <c r="V28" s="9" t="s">
        <v>327</v>
      </c>
      <c r="W28" s="30">
        <v>2</v>
      </c>
      <c r="X28" s="10">
        <v>42939</v>
      </c>
      <c r="Y28" s="11">
        <v>2</v>
      </c>
      <c r="Z28" s="26"/>
      <c r="AA28" s="9"/>
      <c r="AB28" s="9"/>
      <c r="AC28" s="10"/>
      <c r="AD28" s="9"/>
      <c r="AE28" s="12"/>
      <c r="AF28" s="106"/>
      <c r="AG28" s="12" t="e">
        <f>SUM(#REF!+AE28)</f>
        <v>#REF!</v>
      </c>
      <c r="AH28" s="26"/>
      <c r="AI28" s="9"/>
      <c r="AJ28" s="9"/>
      <c r="AK28" s="9"/>
      <c r="AL28" s="10"/>
      <c r="AM28" s="9"/>
      <c r="AN28" s="12"/>
      <c r="AO28" s="26"/>
      <c r="AP28" s="57" t="e">
        <f>SUM(#REF!+AE28+#REF!)</f>
        <v>#REF!</v>
      </c>
      <c r="AQ28" s="57"/>
      <c r="AR28" s="26"/>
    </row>
    <row r="29" spans="1:44" s="13" customFormat="1" ht="15.75" customHeight="1">
      <c r="A29" s="114">
        <v>151</v>
      </c>
      <c r="B29" s="112" t="s">
        <v>29</v>
      </c>
      <c r="C29" s="15" t="s">
        <v>71</v>
      </c>
      <c r="D29" s="15" t="s">
        <v>57</v>
      </c>
      <c r="E29" s="106"/>
      <c r="F29" s="32">
        <v>43428</v>
      </c>
      <c r="G29" s="9" t="s">
        <v>327</v>
      </c>
      <c r="H29" s="30">
        <v>1</v>
      </c>
      <c r="I29" s="10">
        <v>43428</v>
      </c>
      <c r="J29" s="9">
        <v>3</v>
      </c>
      <c r="K29" s="26"/>
      <c r="L29" s="9" t="s">
        <v>12</v>
      </c>
      <c r="M29" s="30">
        <v>1</v>
      </c>
      <c r="N29" s="32" t="s">
        <v>344</v>
      </c>
      <c r="O29" s="11"/>
      <c r="P29" s="32">
        <v>43428</v>
      </c>
      <c r="Q29" s="11" t="s">
        <v>327</v>
      </c>
      <c r="R29" s="30">
        <v>4</v>
      </c>
      <c r="S29" s="32">
        <v>44000</v>
      </c>
      <c r="T29" s="11">
        <v>1</v>
      </c>
      <c r="U29" s="106"/>
      <c r="V29" s="9" t="s">
        <v>327</v>
      </c>
      <c r="W29" s="30">
        <v>3</v>
      </c>
      <c r="X29" s="10">
        <v>43140</v>
      </c>
      <c r="Y29" s="11">
        <v>3</v>
      </c>
      <c r="Z29" s="26"/>
      <c r="AA29" s="9"/>
      <c r="AB29" s="9"/>
      <c r="AC29" s="10"/>
      <c r="AD29" s="9"/>
      <c r="AE29" s="12"/>
      <c r="AF29" s="106"/>
      <c r="AG29" s="12" t="e">
        <f>SUM(#REF!+AE29)</f>
        <v>#REF!</v>
      </c>
      <c r="AH29" s="26"/>
      <c r="AI29" s="9"/>
      <c r="AJ29" s="9"/>
      <c r="AK29" s="14"/>
      <c r="AL29" s="10"/>
      <c r="AM29" s="9"/>
      <c r="AN29" s="12"/>
      <c r="AO29" s="26"/>
      <c r="AP29" s="57" t="e">
        <f>SUM(#REF!+AE29+#REF!)</f>
        <v>#REF!</v>
      </c>
      <c r="AQ29" s="57"/>
      <c r="AR29" s="26"/>
    </row>
    <row r="30" spans="1:44" s="13" customFormat="1" ht="15.75" customHeight="1">
      <c r="A30" s="114">
        <v>113</v>
      </c>
      <c r="B30" s="112" t="s">
        <v>28</v>
      </c>
      <c r="C30" s="15" t="s">
        <v>156</v>
      </c>
      <c r="D30" s="15" t="s">
        <v>157</v>
      </c>
      <c r="E30" s="106"/>
      <c r="F30" s="32">
        <v>44187</v>
      </c>
      <c r="G30" s="9" t="s">
        <v>328</v>
      </c>
      <c r="H30" s="30">
        <v>2</v>
      </c>
      <c r="I30" s="10">
        <v>44832</v>
      </c>
      <c r="J30" s="9">
        <v>2</v>
      </c>
      <c r="K30" s="26"/>
      <c r="L30" s="9" t="s">
        <v>328</v>
      </c>
      <c r="M30" s="30">
        <v>4</v>
      </c>
      <c r="N30" s="32">
        <v>45775</v>
      </c>
      <c r="O30" s="11">
        <v>3</v>
      </c>
      <c r="P30" s="32">
        <v>44187</v>
      </c>
      <c r="Q30" s="11" t="s">
        <v>327</v>
      </c>
      <c r="R30" s="69">
        <v>1</v>
      </c>
      <c r="S30" s="32">
        <v>44553</v>
      </c>
      <c r="T30" s="11">
        <v>2</v>
      </c>
      <c r="U30" s="106"/>
      <c r="V30" s="9" t="s">
        <v>327</v>
      </c>
      <c r="W30" s="30">
        <v>4</v>
      </c>
      <c r="X30" s="10">
        <v>43788</v>
      </c>
      <c r="Y30" s="11">
        <v>4</v>
      </c>
      <c r="Z30" s="26"/>
      <c r="AA30" s="9"/>
      <c r="AB30" s="9"/>
      <c r="AC30" s="10"/>
      <c r="AD30" s="9"/>
      <c r="AE30" s="12"/>
      <c r="AF30" s="106"/>
      <c r="AG30" s="12" t="e">
        <f>SUM(#REF!+AE30)</f>
        <v>#REF!</v>
      </c>
      <c r="AH30" s="26"/>
      <c r="AI30" s="9"/>
      <c r="AJ30" s="9"/>
      <c r="AK30" s="9"/>
      <c r="AL30" s="10"/>
      <c r="AM30" s="9"/>
      <c r="AN30" s="12"/>
      <c r="AO30" s="26"/>
      <c r="AP30" s="57" t="e">
        <f>SUM(#REF!+AE30+#REF!)</f>
        <v>#REF!</v>
      </c>
      <c r="AQ30" s="57"/>
      <c r="AR30" s="26"/>
    </row>
    <row r="31" spans="1:44" s="13" customFormat="1" ht="15.75" customHeight="1">
      <c r="A31" s="114"/>
      <c r="B31" s="112"/>
      <c r="C31" s="15"/>
      <c r="D31" s="15"/>
      <c r="E31" s="106"/>
      <c r="F31" s="32"/>
      <c r="G31" s="9"/>
      <c r="H31" s="30"/>
      <c r="I31" s="10"/>
      <c r="J31" s="9"/>
      <c r="K31" s="26"/>
      <c r="L31" s="9"/>
      <c r="M31" s="30"/>
      <c r="N31" s="32"/>
      <c r="O31" s="11"/>
      <c r="P31" s="32"/>
      <c r="Q31" s="11"/>
      <c r="R31" s="30"/>
      <c r="S31" s="10"/>
      <c r="T31" s="11"/>
      <c r="U31" s="106"/>
      <c r="V31" s="9"/>
      <c r="W31" s="9"/>
      <c r="X31" s="10"/>
      <c r="Y31" s="11"/>
      <c r="Z31" s="26"/>
      <c r="AA31" s="9"/>
      <c r="AB31" s="9"/>
      <c r="AC31" s="10"/>
      <c r="AD31" s="9"/>
      <c r="AE31" s="12"/>
      <c r="AF31" s="106"/>
      <c r="AG31" s="12"/>
      <c r="AH31" s="26"/>
      <c r="AI31" s="9"/>
      <c r="AJ31" s="9"/>
      <c r="AK31" s="14"/>
      <c r="AL31" s="10"/>
      <c r="AM31" s="9"/>
      <c r="AN31" s="12"/>
      <c r="AO31" s="26"/>
      <c r="AP31" s="57"/>
      <c r="AQ31" s="57"/>
      <c r="AR31" s="26"/>
    </row>
    <row r="32" spans="1:44" s="13" customFormat="1" ht="15.75" customHeight="1">
      <c r="A32" s="114">
        <v>145</v>
      </c>
      <c r="B32" s="112" t="s">
        <v>34</v>
      </c>
      <c r="C32" s="15" t="s">
        <v>199</v>
      </c>
      <c r="D32" s="15" t="s">
        <v>200</v>
      </c>
      <c r="E32" s="106"/>
      <c r="F32" s="32">
        <v>44159</v>
      </c>
      <c r="G32" s="9" t="s">
        <v>19</v>
      </c>
      <c r="H32" s="30">
        <v>4</v>
      </c>
      <c r="I32" s="10">
        <v>44159</v>
      </c>
      <c r="J32" s="9">
        <v>2</v>
      </c>
      <c r="K32" s="26"/>
      <c r="L32" s="9" t="s">
        <v>328</v>
      </c>
      <c r="M32" s="30">
        <v>3</v>
      </c>
      <c r="N32" s="32">
        <v>120503</v>
      </c>
      <c r="O32" s="11">
        <v>4</v>
      </c>
      <c r="P32" s="32">
        <v>44159</v>
      </c>
      <c r="Q32" s="11" t="s">
        <v>12</v>
      </c>
      <c r="R32" s="30">
        <v>1</v>
      </c>
      <c r="S32" s="32">
        <v>112518</v>
      </c>
      <c r="T32" s="11">
        <v>4</v>
      </c>
      <c r="U32" s="106"/>
      <c r="V32" s="9" t="s">
        <v>12</v>
      </c>
      <c r="W32" s="30">
        <v>2</v>
      </c>
      <c r="X32" s="10">
        <v>43721</v>
      </c>
      <c r="Y32" s="11">
        <v>1</v>
      </c>
      <c r="Z32" s="26"/>
      <c r="AA32" s="9"/>
      <c r="AB32" s="9"/>
      <c r="AC32" s="10"/>
      <c r="AD32" s="9"/>
      <c r="AE32" s="12"/>
      <c r="AF32" s="106"/>
      <c r="AG32" s="12" t="e">
        <f>SUM(#REF!+AE32)</f>
        <v>#REF!</v>
      </c>
      <c r="AH32" s="26"/>
      <c r="AI32" s="9"/>
      <c r="AJ32" s="9"/>
      <c r="AK32" s="9"/>
      <c r="AL32" s="10"/>
      <c r="AM32" s="9"/>
      <c r="AN32" s="12"/>
      <c r="AO32" s="26"/>
      <c r="AP32" s="57" t="e">
        <f>SUM(#REF!+AE32+#REF!)</f>
        <v>#REF!</v>
      </c>
      <c r="AQ32" s="57"/>
      <c r="AR32" s="26"/>
    </row>
    <row r="33" spans="1:55" ht="15.75" customHeight="1">
      <c r="A33" s="114">
        <v>137</v>
      </c>
      <c r="B33" s="112" t="s">
        <v>29</v>
      </c>
      <c r="C33" s="15" t="s">
        <v>188</v>
      </c>
      <c r="D33" s="15" t="s">
        <v>189</v>
      </c>
      <c r="E33" s="106"/>
      <c r="F33" s="32">
        <v>44100</v>
      </c>
      <c r="G33" s="9" t="s">
        <v>19</v>
      </c>
      <c r="H33" s="30">
        <v>3</v>
      </c>
      <c r="I33" s="10">
        <v>44647</v>
      </c>
      <c r="J33" s="9">
        <v>4</v>
      </c>
      <c r="K33" s="26"/>
      <c r="L33" s="9" t="s">
        <v>19</v>
      </c>
      <c r="M33" s="30">
        <v>2</v>
      </c>
      <c r="N33" s="32">
        <v>44123</v>
      </c>
      <c r="O33" s="11">
        <v>1</v>
      </c>
      <c r="P33" s="32">
        <v>44100</v>
      </c>
      <c r="Q33" s="14" t="s">
        <v>12</v>
      </c>
      <c r="R33" s="30">
        <v>3</v>
      </c>
      <c r="S33" s="16">
        <v>43682</v>
      </c>
      <c r="T33" s="14">
        <v>3</v>
      </c>
      <c r="U33" s="106"/>
      <c r="V33" s="14" t="s">
        <v>12</v>
      </c>
      <c r="W33" s="9">
        <v>1</v>
      </c>
      <c r="X33" s="10">
        <v>43868</v>
      </c>
      <c r="Y33" s="11">
        <v>2</v>
      </c>
      <c r="Z33" s="26"/>
      <c r="AA33" s="11"/>
      <c r="AB33" s="11"/>
      <c r="AC33" s="16"/>
      <c r="AD33" s="14"/>
      <c r="AE33" s="17"/>
      <c r="AF33" s="106"/>
      <c r="AG33" s="12" t="e">
        <f>SUM(#REF!+AE33)</f>
        <v>#REF!</v>
      </c>
      <c r="AH33" s="26"/>
      <c r="AI33" s="9"/>
      <c r="AJ33" s="9"/>
      <c r="AK33" s="9"/>
      <c r="AL33" s="10"/>
      <c r="AM33" s="9"/>
      <c r="AN33" s="12"/>
      <c r="AO33" s="26"/>
      <c r="AP33" s="57" t="e">
        <f>SUM(#REF!+AE33+#REF!)</f>
        <v>#REF!</v>
      </c>
      <c r="AQ33" s="57"/>
      <c r="AR33" s="26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44" s="13" customFormat="1" ht="15.75" customHeight="1">
      <c r="A34" s="114">
        <v>142</v>
      </c>
      <c r="B34" s="112" t="s">
        <v>29</v>
      </c>
      <c r="C34" s="15" t="s">
        <v>194</v>
      </c>
      <c r="D34" s="15" t="s">
        <v>195</v>
      </c>
      <c r="E34" s="106"/>
      <c r="F34" s="32">
        <v>43891</v>
      </c>
      <c r="G34" s="9" t="s">
        <v>12</v>
      </c>
      <c r="H34" s="30">
        <v>4</v>
      </c>
      <c r="I34" s="10">
        <v>43891</v>
      </c>
      <c r="J34" s="9">
        <v>4</v>
      </c>
      <c r="K34" s="26"/>
      <c r="L34" s="9" t="s">
        <v>12</v>
      </c>
      <c r="M34" s="30">
        <v>3</v>
      </c>
      <c r="N34" s="32">
        <v>44291</v>
      </c>
      <c r="O34" s="11">
        <v>3</v>
      </c>
      <c r="P34" s="32">
        <v>43891</v>
      </c>
      <c r="Q34" s="11" t="s">
        <v>327</v>
      </c>
      <c r="R34" s="69">
        <v>2</v>
      </c>
      <c r="S34" s="10">
        <v>130749</v>
      </c>
      <c r="T34" s="11">
        <v>3</v>
      </c>
      <c r="U34" s="106"/>
      <c r="V34" s="9" t="s">
        <v>12</v>
      </c>
      <c r="W34" s="9">
        <v>3</v>
      </c>
      <c r="X34" s="10">
        <v>43928</v>
      </c>
      <c r="Y34" s="11">
        <v>3</v>
      </c>
      <c r="Z34" s="26"/>
      <c r="AA34" s="9"/>
      <c r="AB34" s="9"/>
      <c r="AC34" s="10"/>
      <c r="AD34" s="9"/>
      <c r="AE34" s="12"/>
      <c r="AF34" s="106"/>
      <c r="AG34" s="12" t="e">
        <f>SUM(#REF!+AE34)</f>
        <v>#REF!</v>
      </c>
      <c r="AH34" s="26"/>
      <c r="AI34" s="9"/>
      <c r="AJ34" s="9"/>
      <c r="AK34" s="14"/>
      <c r="AL34" s="10"/>
      <c r="AM34" s="9"/>
      <c r="AN34" s="12"/>
      <c r="AO34" s="26"/>
      <c r="AP34" s="57" t="e">
        <f>SUM(#REF!+AE34+#REF!)</f>
        <v>#REF!</v>
      </c>
      <c r="AQ34" s="57"/>
      <c r="AR34" s="26"/>
    </row>
    <row r="35" spans="1:44" s="13" customFormat="1" ht="15.75" customHeight="1">
      <c r="A35" s="114">
        <v>186</v>
      </c>
      <c r="B35" s="112" t="s">
        <v>377</v>
      </c>
      <c r="C35" s="15" t="s">
        <v>394</v>
      </c>
      <c r="D35" s="15" t="s">
        <v>390</v>
      </c>
      <c r="E35" s="106"/>
      <c r="F35" s="32">
        <v>43800</v>
      </c>
      <c r="G35" s="9"/>
      <c r="H35" s="30"/>
      <c r="I35" s="10"/>
      <c r="J35" s="9"/>
      <c r="K35" s="26"/>
      <c r="L35" s="9"/>
      <c r="M35" s="30"/>
      <c r="N35" s="32"/>
      <c r="O35" s="11"/>
      <c r="P35" s="32">
        <v>43800</v>
      </c>
      <c r="Q35" s="11" t="s">
        <v>327</v>
      </c>
      <c r="R35" s="30">
        <v>3</v>
      </c>
      <c r="S35" s="10" t="s">
        <v>343</v>
      </c>
      <c r="T35" s="9">
        <v>4</v>
      </c>
      <c r="U35" s="106"/>
      <c r="V35" s="9" t="s">
        <v>12</v>
      </c>
      <c r="W35" s="9">
        <v>4</v>
      </c>
      <c r="X35" s="10">
        <v>59670</v>
      </c>
      <c r="Y35" s="11">
        <v>4</v>
      </c>
      <c r="Z35" s="26"/>
      <c r="AA35" s="9"/>
      <c r="AB35" s="9"/>
      <c r="AC35" s="10"/>
      <c r="AD35" s="9"/>
      <c r="AE35" s="12"/>
      <c r="AF35" s="106"/>
      <c r="AG35" s="12"/>
      <c r="AH35" s="26"/>
      <c r="AI35" s="9"/>
      <c r="AJ35" s="9"/>
      <c r="AK35" s="14"/>
      <c r="AL35" s="10"/>
      <c r="AM35" s="9"/>
      <c r="AN35" s="12"/>
      <c r="AO35" s="26"/>
      <c r="AP35" s="57"/>
      <c r="AQ35" s="57"/>
      <c r="AR35" s="26"/>
    </row>
    <row r="36" spans="1:44" s="13" customFormat="1" ht="15.75" customHeight="1">
      <c r="A36" s="114"/>
      <c r="B36" s="112"/>
      <c r="C36" s="15"/>
      <c r="D36" s="15"/>
      <c r="E36" s="106"/>
      <c r="F36" s="32"/>
      <c r="G36" s="9"/>
      <c r="H36" s="30"/>
      <c r="I36" s="10"/>
      <c r="J36" s="9"/>
      <c r="K36" s="26"/>
      <c r="L36" s="9"/>
      <c r="M36" s="30"/>
      <c r="N36" s="32"/>
      <c r="O36" s="11"/>
      <c r="P36" s="109"/>
      <c r="Q36" s="110"/>
      <c r="R36" s="110"/>
      <c r="S36" s="109"/>
      <c r="T36" s="110"/>
      <c r="U36" s="106"/>
      <c r="V36" s="110"/>
      <c r="W36" s="110"/>
      <c r="X36" s="109"/>
      <c r="Y36" s="110"/>
      <c r="Z36" s="26"/>
      <c r="AA36" s="9"/>
      <c r="AB36" s="9"/>
      <c r="AC36" s="10"/>
      <c r="AD36" s="9"/>
      <c r="AE36" s="12"/>
      <c r="AF36" s="106"/>
      <c r="AG36" s="12"/>
      <c r="AH36" s="26"/>
      <c r="AI36" s="9"/>
      <c r="AJ36" s="9"/>
      <c r="AK36" s="9"/>
      <c r="AL36" s="10"/>
      <c r="AM36" s="9"/>
      <c r="AN36" s="12"/>
      <c r="AO36" s="26"/>
      <c r="AP36" s="57"/>
      <c r="AQ36" s="57"/>
      <c r="AR36" s="26"/>
    </row>
    <row r="37" spans="1:44" s="13" customFormat="1" ht="15.75" customHeight="1">
      <c r="A37" s="114">
        <v>102</v>
      </c>
      <c r="B37" s="112" t="s">
        <v>77</v>
      </c>
      <c r="C37" s="15" t="s">
        <v>136</v>
      </c>
      <c r="D37" s="15" t="s">
        <v>137</v>
      </c>
      <c r="E37" s="106"/>
      <c r="F37" s="32">
        <v>44980</v>
      </c>
      <c r="G37" s="9" t="s">
        <v>329</v>
      </c>
      <c r="H37" s="30">
        <v>1</v>
      </c>
      <c r="I37" s="10">
        <v>45241</v>
      </c>
      <c r="J37" s="9">
        <v>1</v>
      </c>
      <c r="K37" s="26"/>
      <c r="L37" s="9" t="s">
        <v>329</v>
      </c>
      <c r="M37" s="30">
        <v>3</v>
      </c>
      <c r="N37" s="32">
        <v>111526</v>
      </c>
      <c r="O37" s="11">
        <v>3</v>
      </c>
      <c r="P37" s="32">
        <v>44980</v>
      </c>
      <c r="Q37" s="14" t="s">
        <v>19</v>
      </c>
      <c r="R37" s="69">
        <v>4</v>
      </c>
      <c r="S37" s="16">
        <v>44365</v>
      </c>
      <c r="T37" s="14">
        <v>1</v>
      </c>
      <c r="U37" s="106"/>
      <c r="V37" s="14" t="s">
        <v>328</v>
      </c>
      <c r="W37" s="14">
        <v>2</v>
      </c>
      <c r="X37" s="10">
        <v>43818</v>
      </c>
      <c r="Y37" s="11">
        <v>1</v>
      </c>
      <c r="Z37" s="26"/>
      <c r="AA37" s="11"/>
      <c r="AB37" s="11"/>
      <c r="AC37" s="16"/>
      <c r="AD37" s="14"/>
      <c r="AE37" s="17"/>
      <c r="AF37" s="106"/>
      <c r="AG37" s="12" t="e">
        <f>SUM(#REF!+AE37)</f>
        <v>#REF!</v>
      </c>
      <c r="AH37" s="26"/>
      <c r="AI37" s="9"/>
      <c r="AJ37" s="9"/>
      <c r="AK37" s="9"/>
      <c r="AL37" s="10"/>
      <c r="AM37" s="9"/>
      <c r="AN37" s="12"/>
      <c r="AO37" s="26"/>
      <c r="AP37" s="57" t="e">
        <f>SUM(#REF!+AE37+#REF!)</f>
        <v>#REF!</v>
      </c>
      <c r="AQ37" s="57"/>
      <c r="AR37" s="26"/>
    </row>
    <row r="38" spans="1:44" s="13" customFormat="1" ht="15.75" customHeight="1">
      <c r="A38" s="114">
        <v>126</v>
      </c>
      <c r="B38" s="112" t="s">
        <v>67</v>
      </c>
      <c r="C38" s="15" t="s">
        <v>106</v>
      </c>
      <c r="D38" s="15" t="s">
        <v>53</v>
      </c>
      <c r="E38" s="106"/>
      <c r="F38" s="32">
        <v>44639</v>
      </c>
      <c r="G38" s="9" t="s">
        <v>19</v>
      </c>
      <c r="H38" s="30">
        <v>1</v>
      </c>
      <c r="I38" s="10">
        <v>44639</v>
      </c>
      <c r="J38" s="9">
        <v>3</v>
      </c>
      <c r="K38" s="26"/>
      <c r="L38" s="9" t="s">
        <v>19</v>
      </c>
      <c r="M38" s="30">
        <v>1</v>
      </c>
      <c r="N38" s="32">
        <v>44646</v>
      </c>
      <c r="O38" s="11">
        <v>2</v>
      </c>
      <c r="P38" s="32">
        <v>44639</v>
      </c>
      <c r="Q38" s="11" t="s">
        <v>19</v>
      </c>
      <c r="R38" s="30">
        <v>3</v>
      </c>
      <c r="S38" s="10">
        <v>44440</v>
      </c>
      <c r="T38" s="9">
        <v>2</v>
      </c>
      <c r="U38" s="106"/>
      <c r="V38" s="9" t="s">
        <v>328</v>
      </c>
      <c r="W38" s="9">
        <v>3</v>
      </c>
      <c r="X38" s="10">
        <v>45096</v>
      </c>
      <c r="Y38" s="11">
        <v>2</v>
      </c>
      <c r="Z38" s="26"/>
      <c r="AA38" s="9"/>
      <c r="AB38" s="9"/>
      <c r="AC38" s="10"/>
      <c r="AD38" s="9"/>
      <c r="AE38" s="12"/>
      <c r="AF38" s="106"/>
      <c r="AG38" s="12" t="e">
        <f>SUM(#REF!+AE38)</f>
        <v>#REF!</v>
      </c>
      <c r="AH38" s="26"/>
      <c r="AI38" s="9"/>
      <c r="AJ38" s="9"/>
      <c r="AK38" s="14"/>
      <c r="AL38" s="10"/>
      <c r="AM38" s="9"/>
      <c r="AN38" s="12"/>
      <c r="AO38" s="26"/>
      <c r="AP38" s="57" t="e">
        <f>SUM(#REF!+AE38+#REF!)</f>
        <v>#REF!</v>
      </c>
      <c r="AQ38" s="57"/>
      <c r="AR38" s="26"/>
    </row>
    <row r="39" spans="1:44" s="13" customFormat="1" ht="15.75" customHeight="1">
      <c r="A39" s="114">
        <v>132</v>
      </c>
      <c r="B39" s="112" t="s">
        <v>29</v>
      </c>
      <c r="C39" s="15" t="s">
        <v>58</v>
      </c>
      <c r="D39" s="15" t="s">
        <v>144</v>
      </c>
      <c r="E39" s="106"/>
      <c r="F39" s="32">
        <v>44475</v>
      </c>
      <c r="G39" s="9" t="s">
        <v>330</v>
      </c>
      <c r="H39" s="30">
        <v>3</v>
      </c>
      <c r="I39" s="10">
        <v>44882</v>
      </c>
      <c r="J39" s="9">
        <v>1</v>
      </c>
      <c r="K39" s="26"/>
      <c r="L39" s="9" t="s">
        <v>329</v>
      </c>
      <c r="M39" s="30">
        <v>1</v>
      </c>
      <c r="N39" s="10">
        <v>44475</v>
      </c>
      <c r="O39" s="11">
        <v>1</v>
      </c>
      <c r="P39" s="32">
        <v>44475</v>
      </c>
      <c r="Q39" s="14" t="s">
        <v>328</v>
      </c>
      <c r="R39" s="30">
        <v>2</v>
      </c>
      <c r="S39" s="16">
        <v>44278</v>
      </c>
      <c r="T39" s="14">
        <v>1</v>
      </c>
      <c r="U39" s="106"/>
      <c r="V39" s="14" t="s">
        <v>328</v>
      </c>
      <c r="W39" s="9">
        <v>1</v>
      </c>
      <c r="X39" s="10" t="s">
        <v>343</v>
      </c>
      <c r="Y39" s="11">
        <v>4</v>
      </c>
      <c r="Z39" s="26"/>
      <c r="AA39" s="11"/>
      <c r="AB39" s="11"/>
      <c r="AC39" s="16"/>
      <c r="AD39" s="14"/>
      <c r="AE39" s="17"/>
      <c r="AF39" s="106"/>
      <c r="AG39" s="12" t="e">
        <f>SUM(#REF!+AE39)</f>
        <v>#REF!</v>
      </c>
      <c r="AH39" s="26"/>
      <c r="AI39" s="9"/>
      <c r="AJ39" s="9"/>
      <c r="AK39" s="9"/>
      <c r="AL39" s="10"/>
      <c r="AM39" s="9"/>
      <c r="AN39" s="12"/>
      <c r="AO39" s="26"/>
      <c r="AP39" s="57" t="e">
        <f>SUM(#REF!+AE39+#REF!)</f>
        <v>#REF!</v>
      </c>
      <c r="AQ39" s="57"/>
      <c r="AR39" s="26"/>
    </row>
    <row r="40" spans="1:44" s="13" customFormat="1" ht="15.75" customHeight="1">
      <c r="A40" s="114">
        <v>133</v>
      </c>
      <c r="B40" s="112" t="s">
        <v>34</v>
      </c>
      <c r="C40" s="15" t="s">
        <v>181</v>
      </c>
      <c r="D40" s="15" t="s">
        <v>65</v>
      </c>
      <c r="E40" s="106"/>
      <c r="F40" s="32">
        <v>44852</v>
      </c>
      <c r="G40" s="9" t="s">
        <v>328</v>
      </c>
      <c r="H40" s="30">
        <v>4</v>
      </c>
      <c r="I40" s="10">
        <v>45161</v>
      </c>
      <c r="J40" s="9">
        <v>3</v>
      </c>
      <c r="K40" s="26"/>
      <c r="L40" s="9" t="s">
        <v>19</v>
      </c>
      <c r="M40" s="30">
        <v>3</v>
      </c>
      <c r="N40" s="32">
        <v>45043</v>
      </c>
      <c r="O40" s="11">
        <v>3</v>
      </c>
      <c r="P40" s="32">
        <v>44852</v>
      </c>
      <c r="Q40" s="11" t="s">
        <v>328</v>
      </c>
      <c r="R40" s="30">
        <v>1</v>
      </c>
      <c r="S40" s="10">
        <v>44559</v>
      </c>
      <c r="T40" s="11">
        <v>2</v>
      </c>
      <c r="U40" s="106"/>
      <c r="V40" s="9" t="s">
        <v>328</v>
      </c>
      <c r="W40" s="14">
        <v>4</v>
      </c>
      <c r="X40" s="10" t="s">
        <v>343</v>
      </c>
      <c r="Y40" s="11">
        <v>4</v>
      </c>
      <c r="Z40" s="26"/>
      <c r="AA40" s="9"/>
      <c r="AB40" s="9"/>
      <c r="AC40" s="10"/>
      <c r="AD40" s="9"/>
      <c r="AE40" s="12"/>
      <c r="AF40" s="106"/>
      <c r="AG40" s="12" t="e">
        <f>SUM(#REF!+AE40)</f>
        <v>#REF!</v>
      </c>
      <c r="AH40" s="26"/>
      <c r="AI40" s="9"/>
      <c r="AJ40" s="9"/>
      <c r="AK40" s="9"/>
      <c r="AL40" s="10"/>
      <c r="AM40" s="9"/>
      <c r="AN40" s="12"/>
      <c r="AO40" s="26"/>
      <c r="AP40" s="57" t="e">
        <f>SUM(#REF!+AE40+#REF!)</f>
        <v>#REF!</v>
      </c>
      <c r="AQ40" s="57"/>
      <c r="AR40" s="26"/>
    </row>
    <row r="41" spans="1:55" s="13" customFormat="1" ht="15.75" customHeight="1">
      <c r="A41" s="151"/>
      <c r="B41" s="112"/>
      <c r="C41" s="138"/>
      <c r="D41" s="15"/>
      <c r="E41" s="106"/>
      <c r="F41" s="32"/>
      <c r="G41" s="9"/>
      <c r="H41" s="30"/>
      <c r="I41" s="10"/>
      <c r="J41" s="9"/>
      <c r="K41" s="26"/>
      <c r="L41" s="9"/>
      <c r="M41" s="30"/>
      <c r="N41" s="32"/>
      <c r="O41" s="11"/>
      <c r="P41" s="32"/>
      <c r="Q41" s="11"/>
      <c r="R41" s="30"/>
      <c r="S41" s="10"/>
      <c r="T41" s="11"/>
      <c r="U41" s="106"/>
      <c r="V41" s="9"/>
      <c r="W41" s="30"/>
      <c r="X41" s="10"/>
      <c r="Y41" s="11"/>
      <c r="Z41" s="148"/>
      <c r="AA41" s="9"/>
      <c r="AB41" s="9"/>
      <c r="AC41" s="140"/>
      <c r="AD41" s="9"/>
      <c r="AE41" s="9"/>
      <c r="AF41" s="106"/>
      <c r="AG41" s="12"/>
      <c r="AH41" s="148"/>
      <c r="AI41" s="9"/>
      <c r="AJ41" s="9"/>
      <c r="AK41" s="9"/>
      <c r="AL41" s="140"/>
      <c r="AM41" s="9"/>
      <c r="AN41" s="9"/>
      <c r="AO41" s="148"/>
      <c r="AP41" s="30"/>
      <c r="AQ41" s="30"/>
      <c r="AR41" s="148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44" s="13" customFormat="1" ht="15.75" customHeight="1">
      <c r="A42" s="114">
        <v>116</v>
      </c>
      <c r="B42" s="112" t="s">
        <v>29</v>
      </c>
      <c r="C42" s="15" t="s">
        <v>162</v>
      </c>
      <c r="D42" s="15" t="s">
        <v>163</v>
      </c>
      <c r="E42" s="106"/>
      <c r="F42" s="32">
        <v>44900</v>
      </c>
      <c r="G42" s="9" t="s">
        <v>329</v>
      </c>
      <c r="H42" s="30">
        <v>4</v>
      </c>
      <c r="I42" s="10">
        <v>47450</v>
      </c>
      <c r="J42" s="9">
        <v>4</v>
      </c>
      <c r="K42" s="26"/>
      <c r="L42" s="9" t="s">
        <v>330</v>
      </c>
      <c r="M42" s="30">
        <v>3</v>
      </c>
      <c r="N42" s="32">
        <v>113336</v>
      </c>
      <c r="O42" s="11">
        <v>4</v>
      </c>
      <c r="P42" s="32">
        <v>44900</v>
      </c>
      <c r="Q42" s="9" t="s">
        <v>19</v>
      </c>
      <c r="R42" s="69">
        <v>2</v>
      </c>
      <c r="S42" s="10">
        <v>44543</v>
      </c>
      <c r="T42" s="11">
        <v>3</v>
      </c>
      <c r="U42" s="106"/>
      <c r="V42" s="9" t="s">
        <v>19</v>
      </c>
      <c r="W42" s="9">
        <v>1</v>
      </c>
      <c r="X42" s="10">
        <v>44565</v>
      </c>
      <c r="Y42" s="11">
        <v>1</v>
      </c>
      <c r="Z42" s="26"/>
      <c r="AA42" s="9"/>
      <c r="AB42" s="9"/>
      <c r="AC42" s="10"/>
      <c r="AD42" s="9"/>
      <c r="AE42" s="12"/>
      <c r="AF42" s="106"/>
      <c r="AG42" s="12" t="e">
        <f>SUM(#REF!+AE42)</f>
        <v>#REF!</v>
      </c>
      <c r="AH42" s="26"/>
      <c r="AI42" s="9"/>
      <c r="AJ42" s="9"/>
      <c r="AK42" s="9"/>
      <c r="AL42" s="10"/>
      <c r="AM42" s="9"/>
      <c r="AN42" s="12"/>
      <c r="AO42" s="26"/>
      <c r="AP42" s="57" t="e">
        <f>SUM(#REF!+AE42+#REF!)</f>
        <v>#REF!</v>
      </c>
      <c r="AQ42" s="57"/>
      <c r="AR42" s="26"/>
    </row>
    <row r="43" spans="1:55" ht="15.75" customHeight="1">
      <c r="A43" s="114">
        <v>119</v>
      </c>
      <c r="B43" s="112" t="s">
        <v>34</v>
      </c>
      <c r="C43" s="15" t="s">
        <v>97</v>
      </c>
      <c r="D43" s="15" t="s">
        <v>165</v>
      </c>
      <c r="E43" s="106"/>
      <c r="F43" s="32">
        <v>44775</v>
      </c>
      <c r="G43" s="9" t="s">
        <v>330</v>
      </c>
      <c r="H43" s="9">
        <v>1</v>
      </c>
      <c r="I43" s="10">
        <v>45118</v>
      </c>
      <c r="J43" s="9">
        <v>2</v>
      </c>
      <c r="K43" s="26"/>
      <c r="L43" s="9" t="s">
        <v>329</v>
      </c>
      <c r="M43" s="30">
        <v>2</v>
      </c>
      <c r="N43" s="10">
        <v>44775</v>
      </c>
      <c r="O43" s="11">
        <v>2</v>
      </c>
      <c r="P43" s="32">
        <v>44775</v>
      </c>
      <c r="Q43" s="11" t="s">
        <v>19</v>
      </c>
      <c r="R43" s="30">
        <v>1</v>
      </c>
      <c r="S43" s="10">
        <v>44736</v>
      </c>
      <c r="T43" s="11">
        <v>4</v>
      </c>
      <c r="U43" s="106"/>
      <c r="V43" s="9" t="s">
        <v>19</v>
      </c>
      <c r="W43" s="9">
        <v>2</v>
      </c>
      <c r="X43" s="10">
        <v>45171</v>
      </c>
      <c r="Y43" s="11">
        <v>2</v>
      </c>
      <c r="Z43" s="26"/>
      <c r="AA43" s="9"/>
      <c r="AB43" s="9"/>
      <c r="AC43" s="10"/>
      <c r="AD43" s="9"/>
      <c r="AE43" s="12"/>
      <c r="AF43" s="106"/>
      <c r="AG43" s="12" t="e">
        <f>SUM(#REF!+AE43)</f>
        <v>#REF!</v>
      </c>
      <c r="AH43" s="26"/>
      <c r="AI43" s="9"/>
      <c r="AJ43" s="9"/>
      <c r="AK43" s="14"/>
      <c r="AL43" s="10"/>
      <c r="AM43" s="9"/>
      <c r="AN43" s="12"/>
      <c r="AO43" s="26"/>
      <c r="AP43" s="57" t="e">
        <f>SUM(#REF!+AE43+#REF!)</f>
        <v>#REF!</v>
      </c>
      <c r="AQ43" s="57"/>
      <c r="AR43" s="26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44" s="13" customFormat="1" ht="15.75" customHeight="1">
      <c r="A44" s="114">
        <v>110</v>
      </c>
      <c r="B44" s="112" t="s">
        <v>28</v>
      </c>
      <c r="C44" s="15" t="s">
        <v>150</v>
      </c>
      <c r="D44" s="15" t="s">
        <v>151</v>
      </c>
      <c r="E44" s="106"/>
      <c r="F44" s="32">
        <v>45000</v>
      </c>
      <c r="G44" s="9" t="s">
        <v>329</v>
      </c>
      <c r="H44" s="30">
        <v>2</v>
      </c>
      <c r="I44" s="10">
        <v>45941</v>
      </c>
      <c r="J44" s="9">
        <v>2</v>
      </c>
      <c r="K44" s="26"/>
      <c r="L44" s="9" t="s">
        <v>329</v>
      </c>
      <c r="M44" s="30">
        <v>4</v>
      </c>
      <c r="N44" s="32" t="s">
        <v>343</v>
      </c>
      <c r="O44" s="11">
        <v>4</v>
      </c>
      <c r="P44" s="32">
        <v>45000</v>
      </c>
      <c r="Q44" s="11" t="s">
        <v>328</v>
      </c>
      <c r="R44" s="30">
        <v>3</v>
      </c>
      <c r="S44" s="10">
        <v>101726</v>
      </c>
      <c r="T44" s="11">
        <v>4</v>
      </c>
      <c r="U44" s="106"/>
      <c r="V44" s="9" t="s">
        <v>19</v>
      </c>
      <c r="W44" s="30">
        <v>4</v>
      </c>
      <c r="X44" s="10">
        <v>45399</v>
      </c>
      <c r="Y44" s="11">
        <v>3</v>
      </c>
      <c r="Z44" s="26"/>
      <c r="AA44" s="9"/>
      <c r="AB44" s="11"/>
      <c r="AC44" s="10"/>
      <c r="AD44" s="9"/>
      <c r="AE44" s="12"/>
      <c r="AF44" s="106"/>
      <c r="AG44" s="12" t="e">
        <f>SUM(#REF!+AE44)</f>
        <v>#REF!</v>
      </c>
      <c r="AH44" s="26"/>
      <c r="AI44" s="9"/>
      <c r="AJ44" s="9"/>
      <c r="AK44" s="14"/>
      <c r="AL44" s="10"/>
      <c r="AM44" s="9"/>
      <c r="AN44" s="12"/>
      <c r="AO44" s="26"/>
      <c r="AP44" s="57" t="e">
        <f>SUM(#REF!+AE44+#REF!)</f>
        <v>#REF!</v>
      </c>
      <c r="AQ44" s="57"/>
      <c r="AR44" s="26"/>
    </row>
    <row r="45" spans="1:55" s="13" customFormat="1" ht="15.75" customHeight="1">
      <c r="A45" s="151">
        <v>179</v>
      </c>
      <c r="B45" s="112" t="s">
        <v>309</v>
      </c>
      <c r="C45" s="138" t="s">
        <v>310</v>
      </c>
      <c r="D45" s="15" t="s">
        <v>311</v>
      </c>
      <c r="E45" s="106"/>
      <c r="F45" s="32">
        <v>44900</v>
      </c>
      <c r="G45" s="9" t="s">
        <v>330</v>
      </c>
      <c r="H45" s="30">
        <v>2</v>
      </c>
      <c r="I45" s="10">
        <v>54782</v>
      </c>
      <c r="J45" s="9">
        <v>3</v>
      </c>
      <c r="K45" s="26"/>
      <c r="L45" s="9" t="s">
        <v>330</v>
      </c>
      <c r="M45" s="30">
        <v>4</v>
      </c>
      <c r="N45" s="32">
        <v>45793</v>
      </c>
      <c r="O45" s="11">
        <v>1</v>
      </c>
      <c r="P45" s="32">
        <v>44900</v>
      </c>
      <c r="Q45" s="11" t="s">
        <v>328</v>
      </c>
      <c r="R45" s="30">
        <v>4</v>
      </c>
      <c r="S45" s="10">
        <v>45382</v>
      </c>
      <c r="T45" s="11">
        <v>3</v>
      </c>
      <c r="U45" s="106"/>
      <c r="V45" s="9" t="s">
        <v>19</v>
      </c>
      <c r="W45" s="30">
        <v>3</v>
      </c>
      <c r="X45" s="10">
        <v>45591</v>
      </c>
      <c r="Y45" s="11">
        <v>4</v>
      </c>
      <c r="Z45" s="148"/>
      <c r="AA45" s="9"/>
      <c r="AB45" s="9"/>
      <c r="AC45" s="140"/>
      <c r="AD45" s="9"/>
      <c r="AE45" s="9"/>
      <c r="AF45" s="106"/>
      <c r="AG45" s="12"/>
      <c r="AH45" s="148"/>
      <c r="AI45" s="9"/>
      <c r="AJ45" s="9"/>
      <c r="AK45" s="9"/>
      <c r="AL45" s="140"/>
      <c r="AM45" s="9"/>
      <c r="AN45" s="9"/>
      <c r="AO45" s="148"/>
      <c r="AP45" s="30"/>
      <c r="AQ45" s="30"/>
      <c r="AR45" s="148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44" s="13" customFormat="1" ht="15.75" customHeight="1">
      <c r="A46" s="114"/>
      <c r="B46" s="112"/>
      <c r="C46" s="15"/>
      <c r="D46" s="15"/>
      <c r="E46" s="106"/>
      <c r="F46" s="32"/>
      <c r="G46" s="9"/>
      <c r="H46" s="30"/>
      <c r="I46" s="10"/>
      <c r="J46" s="9"/>
      <c r="K46" s="26"/>
      <c r="L46" s="9"/>
      <c r="M46" s="30"/>
      <c r="N46" s="32"/>
      <c r="O46" s="11"/>
      <c r="P46" s="109"/>
      <c r="Q46" s="110"/>
      <c r="R46" s="110"/>
      <c r="S46" s="109"/>
      <c r="T46" s="110"/>
      <c r="U46" s="106"/>
      <c r="V46" s="110"/>
      <c r="W46" s="110"/>
      <c r="X46" s="109"/>
      <c r="Y46" s="110"/>
      <c r="Z46" s="26"/>
      <c r="AA46" s="9"/>
      <c r="AB46" s="11"/>
      <c r="AC46" s="10"/>
      <c r="AD46" s="9"/>
      <c r="AE46" s="12"/>
      <c r="AF46" s="106"/>
      <c r="AG46" s="12"/>
      <c r="AH46" s="26"/>
      <c r="AI46" s="9"/>
      <c r="AJ46" s="9"/>
      <c r="AK46" s="14"/>
      <c r="AL46" s="10"/>
      <c r="AM46" s="9"/>
      <c r="AN46" s="12"/>
      <c r="AO46" s="26"/>
      <c r="AP46" s="57"/>
      <c r="AQ46" s="57"/>
      <c r="AR46" s="26"/>
    </row>
    <row r="47" spans="1:55" ht="15.75" customHeight="1">
      <c r="A47" s="114">
        <v>108</v>
      </c>
      <c r="B47" s="112" t="s">
        <v>28</v>
      </c>
      <c r="C47" s="15" t="s">
        <v>146</v>
      </c>
      <c r="D47" s="15" t="s">
        <v>147</v>
      </c>
      <c r="E47" s="106"/>
      <c r="F47" s="32">
        <v>45600</v>
      </c>
      <c r="G47" s="9" t="s">
        <v>329</v>
      </c>
      <c r="H47" s="30">
        <v>3</v>
      </c>
      <c r="I47" s="10">
        <v>46481</v>
      </c>
      <c r="J47" s="9">
        <v>3</v>
      </c>
      <c r="K47" s="26"/>
      <c r="L47" s="9" t="s">
        <v>330</v>
      </c>
      <c r="M47" s="30">
        <v>2</v>
      </c>
      <c r="N47" s="32">
        <v>45961</v>
      </c>
      <c r="O47" s="11">
        <v>2</v>
      </c>
      <c r="P47" s="32">
        <v>45600</v>
      </c>
      <c r="Q47" s="9" t="s">
        <v>330</v>
      </c>
      <c r="R47" s="30">
        <v>1</v>
      </c>
      <c r="S47" s="10">
        <v>45747</v>
      </c>
      <c r="T47" s="9">
        <v>2</v>
      </c>
      <c r="U47" s="106"/>
      <c r="V47" s="9" t="s">
        <v>329</v>
      </c>
      <c r="W47" s="30">
        <v>3</v>
      </c>
      <c r="X47" s="10">
        <v>45446</v>
      </c>
      <c r="Y47" s="11">
        <v>1</v>
      </c>
      <c r="Z47" s="26"/>
      <c r="AA47" s="11"/>
      <c r="AB47" s="9"/>
      <c r="AC47" s="10"/>
      <c r="AD47" s="9"/>
      <c r="AE47" s="12"/>
      <c r="AF47" s="106"/>
      <c r="AG47" s="12" t="e">
        <f>SUM(#REF!+AE47)</f>
        <v>#REF!</v>
      </c>
      <c r="AH47" s="26"/>
      <c r="AI47" s="9"/>
      <c r="AJ47" s="9"/>
      <c r="AK47" s="9"/>
      <c r="AL47" s="10"/>
      <c r="AM47" s="9"/>
      <c r="AN47" s="12"/>
      <c r="AO47" s="26"/>
      <c r="AP47" s="57" t="e">
        <f>SUM(#REF!+AE47+#REF!)</f>
        <v>#REF!</v>
      </c>
      <c r="AQ47" s="57"/>
      <c r="AR47" s="26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s="13" customFormat="1" ht="15.75" customHeight="1">
      <c r="A48" s="114">
        <v>178</v>
      </c>
      <c r="B48" s="112" t="s">
        <v>29</v>
      </c>
      <c r="C48" s="15" t="s">
        <v>298</v>
      </c>
      <c r="D48" s="15" t="s">
        <v>225</v>
      </c>
      <c r="E48" s="106"/>
      <c r="F48" s="32">
        <v>45610</v>
      </c>
      <c r="G48" s="9" t="s">
        <v>331</v>
      </c>
      <c r="H48" s="30">
        <v>4</v>
      </c>
      <c r="I48" s="10">
        <v>46642</v>
      </c>
      <c r="J48" s="9">
        <v>3</v>
      </c>
      <c r="K48" s="26"/>
      <c r="L48" s="9" t="s">
        <v>332</v>
      </c>
      <c r="M48" s="30">
        <v>1</v>
      </c>
      <c r="N48" s="32">
        <v>46220</v>
      </c>
      <c r="O48" s="11">
        <v>1</v>
      </c>
      <c r="P48" s="32">
        <v>45610</v>
      </c>
      <c r="Q48" s="11" t="s">
        <v>329</v>
      </c>
      <c r="R48" s="56">
        <v>4</v>
      </c>
      <c r="S48" s="10">
        <v>44992</v>
      </c>
      <c r="T48" s="11">
        <v>2</v>
      </c>
      <c r="U48" s="106"/>
      <c r="V48" s="11" t="s">
        <v>329</v>
      </c>
      <c r="W48" s="56">
        <v>1</v>
      </c>
      <c r="X48" s="10">
        <v>45501</v>
      </c>
      <c r="Y48" s="11">
        <v>2</v>
      </c>
      <c r="Z48" s="112"/>
      <c r="AA48" s="9"/>
      <c r="AB48" s="9"/>
      <c r="AC48" s="10"/>
      <c r="AD48" s="11"/>
      <c r="AE48" s="144"/>
      <c r="AF48" s="106"/>
      <c r="AG48" s="12"/>
      <c r="AH48" s="148"/>
      <c r="AI48" s="9"/>
      <c r="AJ48" s="9"/>
      <c r="AK48" s="9"/>
      <c r="AL48" s="140"/>
      <c r="AM48" s="9"/>
      <c r="AN48" s="9"/>
      <c r="AO48" s="148"/>
      <c r="AP48" s="30"/>
      <c r="AQ48" s="30"/>
      <c r="AR48" s="148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44" s="13" customFormat="1" ht="15.75" customHeight="1">
      <c r="A49" s="114">
        <v>134</v>
      </c>
      <c r="B49" s="112" t="s">
        <v>29</v>
      </c>
      <c r="C49" s="15" t="s">
        <v>317</v>
      </c>
      <c r="D49" s="15" t="s">
        <v>183</v>
      </c>
      <c r="E49" s="106"/>
      <c r="F49" s="32">
        <v>45861</v>
      </c>
      <c r="G49" s="9" t="s">
        <v>333</v>
      </c>
      <c r="H49" s="9">
        <v>1</v>
      </c>
      <c r="I49" s="10">
        <v>46007</v>
      </c>
      <c r="J49" s="9">
        <v>1</v>
      </c>
      <c r="K49" s="26"/>
      <c r="L49" s="9" t="s">
        <v>333</v>
      </c>
      <c r="M49" s="30">
        <v>1</v>
      </c>
      <c r="N49" s="10">
        <v>45861</v>
      </c>
      <c r="O49" s="11">
        <v>1</v>
      </c>
      <c r="P49" s="32">
        <v>45861</v>
      </c>
      <c r="Q49" s="11" t="s">
        <v>330</v>
      </c>
      <c r="R49" s="9">
        <v>2</v>
      </c>
      <c r="S49" s="10">
        <v>45535</v>
      </c>
      <c r="T49" s="11">
        <v>1</v>
      </c>
      <c r="U49" s="106"/>
      <c r="V49" s="9" t="s">
        <v>329</v>
      </c>
      <c r="W49" s="9">
        <v>2</v>
      </c>
      <c r="X49" s="10">
        <v>45624</v>
      </c>
      <c r="Y49" s="11">
        <v>3</v>
      </c>
      <c r="Z49" s="26"/>
      <c r="AA49" s="9"/>
      <c r="AB49" s="9"/>
      <c r="AC49" s="10"/>
      <c r="AD49" s="9"/>
      <c r="AE49" s="12"/>
      <c r="AF49" s="106"/>
      <c r="AG49" s="12" t="e">
        <f>SUM(#REF!+AE49)</f>
        <v>#REF!</v>
      </c>
      <c r="AH49" s="26"/>
      <c r="AI49" s="9"/>
      <c r="AJ49" s="9"/>
      <c r="AK49" s="14"/>
      <c r="AL49" s="10"/>
      <c r="AM49" s="9"/>
      <c r="AN49" s="12"/>
      <c r="AO49" s="26"/>
      <c r="AP49" s="57" t="e">
        <f>SUM(#REF!+AE49+#REF!)</f>
        <v>#REF!</v>
      </c>
      <c r="AQ49" s="12"/>
      <c r="AR49" s="26"/>
    </row>
    <row r="50" spans="1:55" s="13" customFormat="1" ht="15.75" customHeight="1">
      <c r="A50" s="114"/>
      <c r="B50" s="112"/>
      <c r="C50" s="15"/>
      <c r="D50" s="15"/>
      <c r="E50" s="106"/>
      <c r="F50" s="32"/>
      <c r="G50" s="9"/>
      <c r="H50" s="9"/>
      <c r="I50" s="10"/>
      <c r="J50" s="9"/>
      <c r="K50" s="26"/>
      <c r="L50" s="9"/>
      <c r="M50" s="30"/>
      <c r="N50" s="10"/>
      <c r="O50" s="11"/>
      <c r="P50" s="32"/>
      <c r="Q50" s="11"/>
      <c r="R50" s="11"/>
      <c r="S50" s="10"/>
      <c r="T50" s="11"/>
      <c r="U50" s="106"/>
      <c r="V50" s="11"/>
      <c r="W50" s="11"/>
      <c r="X50" s="10"/>
      <c r="Y50" s="11"/>
      <c r="Z50" s="112"/>
      <c r="AA50" s="9"/>
      <c r="AB50" s="9"/>
      <c r="AC50" s="10"/>
      <c r="AD50" s="11"/>
      <c r="AE50" s="144"/>
      <c r="AF50" s="106"/>
      <c r="AG50" s="12"/>
      <c r="AH50" s="148"/>
      <c r="AI50" s="9"/>
      <c r="AJ50" s="9"/>
      <c r="AK50" s="9"/>
      <c r="AL50" s="140"/>
      <c r="AM50" s="9"/>
      <c r="AN50" s="9"/>
      <c r="AO50" s="148"/>
      <c r="AP50" s="30"/>
      <c r="AQ50" s="9"/>
      <c r="AR50" s="148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44" s="13" customFormat="1" ht="15.75" customHeight="1">
      <c r="A51" s="114">
        <v>101</v>
      </c>
      <c r="B51" s="112" t="s">
        <v>29</v>
      </c>
      <c r="C51" s="15" t="s">
        <v>135</v>
      </c>
      <c r="D51" s="15" t="s">
        <v>69</v>
      </c>
      <c r="E51" s="106"/>
      <c r="F51" s="32">
        <v>46000</v>
      </c>
      <c r="G51" s="9" t="s">
        <v>331</v>
      </c>
      <c r="H51" s="9">
        <v>1</v>
      </c>
      <c r="I51" s="10">
        <v>125478</v>
      </c>
      <c r="J51" s="9">
        <v>4</v>
      </c>
      <c r="K51" s="26"/>
      <c r="L51" s="9" t="s">
        <v>332</v>
      </c>
      <c r="M51" s="30">
        <v>4</v>
      </c>
      <c r="N51" s="10" t="s">
        <v>343</v>
      </c>
      <c r="O51" s="11">
        <v>4</v>
      </c>
      <c r="P51" s="32">
        <v>46000</v>
      </c>
      <c r="Q51" s="9" t="s">
        <v>329</v>
      </c>
      <c r="R51" s="9">
        <v>3</v>
      </c>
      <c r="S51" s="10">
        <v>45032</v>
      </c>
      <c r="T51" s="9">
        <v>3</v>
      </c>
      <c r="U51" s="106"/>
      <c r="V51" s="9" t="s">
        <v>330</v>
      </c>
      <c r="W51" s="14">
        <v>1</v>
      </c>
      <c r="X51" s="10">
        <v>44610</v>
      </c>
      <c r="Y51" s="11">
        <v>1</v>
      </c>
      <c r="Z51" s="26"/>
      <c r="AA51" s="11"/>
      <c r="AB51" s="9"/>
      <c r="AC51" s="10"/>
      <c r="AD51" s="9"/>
      <c r="AE51" s="12"/>
      <c r="AF51" s="106"/>
      <c r="AG51" s="12" t="e">
        <f>SUM(#REF!+AE51)</f>
        <v>#REF!</v>
      </c>
      <c r="AH51" s="26"/>
      <c r="AI51" s="9"/>
      <c r="AJ51" s="9"/>
      <c r="AK51" s="9"/>
      <c r="AL51" s="10"/>
      <c r="AM51" s="9"/>
      <c r="AN51" s="12"/>
      <c r="AO51" s="26"/>
      <c r="AP51" s="57" t="e">
        <f>SUM(#REF!+AE51+#REF!)</f>
        <v>#REF!</v>
      </c>
      <c r="AQ51" s="12"/>
      <c r="AR51" s="26"/>
    </row>
    <row r="52" spans="1:44" s="13" customFormat="1" ht="15.75" customHeight="1">
      <c r="A52" s="114">
        <v>128</v>
      </c>
      <c r="B52" s="112" t="s">
        <v>34</v>
      </c>
      <c r="C52" s="15" t="s">
        <v>176</v>
      </c>
      <c r="D52" s="15" t="s">
        <v>177</v>
      </c>
      <c r="E52" s="106"/>
      <c r="F52" s="32">
        <v>45301</v>
      </c>
      <c r="G52" s="9" t="s">
        <v>330</v>
      </c>
      <c r="H52" s="9">
        <v>4</v>
      </c>
      <c r="I52" s="10">
        <v>45877</v>
      </c>
      <c r="J52" s="9">
        <v>4</v>
      </c>
      <c r="K52" s="26"/>
      <c r="L52" s="9" t="s">
        <v>330</v>
      </c>
      <c r="M52" s="30">
        <v>1</v>
      </c>
      <c r="N52" s="10">
        <v>46236</v>
      </c>
      <c r="O52" s="11">
        <v>3</v>
      </c>
      <c r="P52" s="32">
        <v>45301</v>
      </c>
      <c r="Q52" s="11" t="s">
        <v>330</v>
      </c>
      <c r="R52" s="9">
        <v>4</v>
      </c>
      <c r="S52" s="10">
        <v>45852</v>
      </c>
      <c r="T52" s="11">
        <v>3</v>
      </c>
      <c r="U52" s="106"/>
      <c r="V52" s="11" t="s">
        <v>330</v>
      </c>
      <c r="W52" s="9">
        <v>3</v>
      </c>
      <c r="X52" s="10">
        <v>44962</v>
      </c>
      <c r="Y52" s="11">
        <v>2</v>
      </c>
      <c r="Z52" s="26"/>
      <c r="AA52" s="9"/>
      <c r="AB52" s="9"/>
      <c r="AC52" s="10"/>
      <c r="AD52" s="9"/>
      <c r="AE52" s="12"/>
      <c r="AF52" s="106"/>
      <c r="AG52" s="12" t="e">
        <f>SUM(#REF!+AE52)</f>
        <v>#REF!</v>
      </c>
      <c r="AH52" s="26"/>
      <c r="AI52" s="9"/>
      <c r="AJ52" s="9"/>
      <c r="AK52" s="9"/>
      <c r="AL52" s="10"/>
      <c r="AM52" s="9"/>
      <c r="AN52" s="12"/>
      <c r="AO52" s="26"/>
      <c r="AP52" s="57" t="e">
        <f>SUM(#REF!+AE52+#REF!)</f>
        <v>#REF!</v>
      </c>
      <c r="AQ52" s="12"/>
      <c r="AR52" s="26"/>
    </row>
    <row r="53" spans="1:44" s="13" customFormat="1" ht="15.75" customHeight="1">
      <c r="A53" s="114">
        <v>103</v>
      </c>
      <c r="B53" s="112" t="s">
        <v>28</v>
      </c>
      <c r="C53" s="15" t="s">
        <v>138</v>
      </c>
      <c r="D53" s="15" t="s">
        <v>139</v>
      </c>
      <c r="E53" s="106"/>
      <c r="F53" s="32">
        <v>45620</v>
      </c>
      <c r="G53" s="9" t="s">
        <v>332</v>
      </c>
      <c r="H53" s="9">
        <v>3</v>
      </c>
      <c r="I53" s="10">
        <v>46295</v>
      </c>
      <c r="J53" s="9">
        <v>2</v>
      </c>
      <c r="K53" s="26"/>
      <c r="L53" s="9" t="s">
        <v>331</v>
      </c>
      <c r="M53" s="30">
        <v>3</v>
      </c>
      <c r="N53" s="10">
        <v>46292</v>
      </c>
      <c r="O53" s="11">
        <v>2</v>
      </c>
      <c r="P53" s="32">
        <v>45620</v>
      </c>
      <c r="Q53" s="11" t="s">
        <v>329</v>
      </c>
      <c r="R53" s="9">
        <v>1</v>
      </c>
      <c r="S53" s="10">
        <v>45803</v>
      </c>
      <c r="T53" s="11">
        <v>4</v>
      </c>
      <c r="U53" s="106"/>
      <c r="V53" s="9" t="s">
        <v>330</v>
      </c>
      <c r="W53" s="9">
        <v>2</v>
      </c>
      <c r="X53" s="10">
        <v>45494</v>
      </c>
      <c r="Y53" s="11">
        <v>3</v>
      </c>
      <c r="Z53" s="26"/>
      <c r="AA53" s="9"/>
      <c r="AB53" s="9"/>
      <c r="AC53" s="10"/>
      <c r="AD53" s="9"/>
      <c r="AE53" s="12"/>
      <c r="AF53" s="106"/>
      <c r="AG53" s="12" t="e">
        <f>SUM(#REF!+AE53)</f>
        <v>#REF!</v>
      </c>
      <c r="AH53" s="26"/>
      <c r="AI53" s="9"/>
      <c r="AJ53" s="9"/>
      <c r="AK53" s="9"/>
      <c r="AL53" s="10"/>
      <c r="AM53" s="9"/>
      <c r="AN53" s="12"/>
      <c r="AO53" s="26"/>
      <c r="AP53" s="57" t="e">
        <f>SUM(#REF!+AE53+#REF!)</f>
        <v>#REF!</v>
      </c>
      <c r="AQ53" s="12"/>
      <c r="AR53" s="26"/>
    </row>
    <row r="54" spans="1:55" s="13" customFormat="1" ht="15.75" customHeight="1">
      <c r="A54" s="114">
        <v>176</v>
      </c>
      <c r="B54" s="112" t="s">
        <v>29</v>
      </c>
      <c r="C54" s="15" t="s">
        <v>294</v>
      </c>
      <c r="D54" s="15" t="s">
        <v>295</v>
      </c>
      <c r="E54" s="106"/>
      <c r="F54" s="32">
        <v>45885</v>
      </c>
      <c r="G54" s="9" t="s">
        <v>12</v>
      </c>
      <c r="H54" s="9">
        <v>1</v>
      </c>
      <c r="I54" s="10">
        <v>45885</v>
      </c>
      <c r="J54" s="9">
        <v>4</v>
      </c>
      <c r="K54" s="26"/>
      <c r="L54" s="9" t="s">
        <v>19</v>
      </c>
      <c r="M54" s="30">
        <v>4</v>
      </c>
      <c r="N54" s="10">
        <v>46146</v>
      </c>
      <c r="O54" s="11">
        <v>4</v>
      </c>
      <c r="P54" s="32">
        <v>45885</v>
      </c>
      <c r="Q54" s="11" t="s">
        <v>330</v>
      </c>
      <c r="R54" s="9">
        <v>3</v>
      </c>
      <c r="S54" s="10" t="s">
        <v>395</v>
      </c>
      <c r="T54" s="11">
        <v>4</v>
      </c>
      <c r="U54" s="106"/>
      <c r="V54" s="9" t="s">
        <v>330</v>
      </c>
      <c r="W54" s="9">
        <v>4</v>
      </c>
      <c r="X54" s="10">
        <v>45597</v>
      </c>
      <c r="Y54" s="11">
        <v>4</v>
      </c>
      <c r="Z54" s="112"/>
      <c r="AA54" s="9"/>
      <c r="AB54" s="9"/>
      <c r="AC54" s="10"/>
      <c r="AD54" s="11"/>
      <c r="AE54" s="144"/>
      <c r="AF54" s="106"/>
      <c r="AG54" s="12"/>
      <c r="AH54" s="148"/>
      <c r="AI54" s="9"/>
      <c r="AJ54" s="9"/>
      <c r="AK54" s="9"/>
      <c r="AL54" s="140"/>
      <c r="AM54" s="9"/>
      <c r="AN54" s="9"/>
      <c r="AO54" s="148"/>
      <c r="AP54" s="30"/>
      <c r="AQ54" s="9"/>
      <c r="AR54" s="148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44" s="13" customFormat="1" ht="15.75" customHeight="1">
      <c r="A55" s="114">
        <v>124</v>
      </c>
      <c r="B55" s="112" t="s">
        <v>313</v>
      </c>
      <c r="C55" s="15" t="s">
        <v>171</v>
      </c>
      <c r="D55" s="15" t="s">
        <v>75</v>
      </c>
      <c r="E55" s="106"/>
      <c r="F55" s="32">
        <v>45109</v>
      </c>
      <c r="G55" s="9" t="s">
        <v>332</v>
      </c>
      <c r="H55" s="30">
        <v>2</v>
      </c>
      <c r="I55" s="10">
        <v>45406</v>
      </c>
      <c r="J55" s="9">
        <v>1</v>
      </c>
      <c r="K55" s="26"/>
      <c r="L55" s="9" t="s">
        <v>331</v>
      </c>
      <c r="M55" s="30">
        <v>1</v>
      </c>
      <c r="N55" s="32">
        <v>45109</v>
      </c>
      <c r="O55" s="11">
        <v>1</v>
      </c>
      <c r="P55" s="32">
        <v>45109</v>
      </c>
      <c r="Q55" s="11" t="s">
        <v>329</v>
      </c>
      <c r="R55" s="30">
        <v>2</v>
      </c>
      <c r="S55" s="10">
        <v>44917</v>
      </c>
      <c r="T55" s="11">
        <v>1</v>
      </c>
      <c r="U55" s="106"/>
      <c r="V55" s="9" t="s">
        <v>329</v>
      </c>
      <c r="W55" s="412" t="s">
        <v>373</v>
      </c>
      <c r="X55" s="104"/>
      <c r="Y55" s="103"/>
      <c r="Z55" s="26"/>
      <c r="AA55" s="9"/>
      <c r="AB55" s="9"/>
      <c r="AC55" s="10"/>
      <c r="AD55" s="9"/>
      <c r="AE55" s="12"/>
      <c r="AF55" s="106"/>
      <c r="AG55" s="12" t="e">
        <f>SUM(#REF!+AE55)</f>
        <v>#REF!</v>
      </c>
      <c r="AH55" s="26"/>
      <c r="AI55" s="9"/>
      <c r="AJ55" s="9"/>
      <c r="AK55" s="9"/>
      <c r="AL55" s="10"/>
      <c r="AM55" s="9"/>
      <c r="AN55" s="12"/>
      <c r="AO55" s="26"/>
      <c r="AP55" s="57" t="e">
        <f>SUM(#REF!+AE55+#REF!)</f>
        <v>#REF!</v>
      </c>
      <c r="AQ55" s="57"/>
      <c r="AR55" s="26"/>
    </row>
    <row r="56" spans="1:44" s="13" customFormat="1" ht="15.75" customHeight="1">
      <c r="A56" s="114"/>
      <c r="B56" s="112"/>
      <c r="C56" s="15"/>
      <c r="D56" s="15"/>
      <c r="E56" s="106"/>
      <c r="F56" s="32"/>
      <c r="G56" s="9"/>
      <c r="H56" s="9"/>
      <c r="I56" s="10"/>
      <c r="J56" s="9"/>
      <c r="K56" s="26"/>
      <c r="L56" s="9"/>
      <c r="M56" s="30"/>
      <c r="N56" s="10"/>
      <c r="O56" s="11"/>
      <c r="P56" s="109"/>
      <c r="Q56" s="110"/>
      <c r="R56" s="110"/>
      <c r="S56" s="109"/>
      <c r="T56" s="110"/>
      <c r="U56" s="106"/>
      <c r="V56" s="110"/>
      <c r="W56" s="110"/>
      <c r="X56" s="109"/>
      <c r="Y56" s="110"/>
      <c r="Z56" s="26"/>
      <c r="AA56" s="11"/>
      <c r="AB56" s="9"/>
      <c r="AC56" s="10"/>
      <c r="AD56" s="9"/>
      <c r="AE56" s="12"/>
      <c r="AF56" s="106"/>
      <c r="AG56" s="12"/>
      <c r="AH56" s="26"/>
      <c r="AI56" s="9"/>
      <c r="AJ56" s="9"/>
      <c r="AK56" s="9"/>
      <c r="AL56" s="10"/>
      <c r="AM56" s="9"/>
      <c r="AN56" s="12"/>
      <c r="AO56" s="26"/>
      <c r="AP56" s="57"/>
      <c r="AQ56" s="12"/>
      <c r="AR56" s="26"/>
    </row>
    <row r="57" spans="1:44" s="13" customFormat="1" ht="15.75" customHeight="1">
      <c r="A57" s="114">
        <v>127</v>
      </c>
      <c r="B57" s="112" t="s">
        <v>29</v>
      </c>
      <c r="C57" s="15" t="s">
        <v>174</v>
      </c>
      <c r="D57" s="15" t="s">
        <v>175</v>
      </c>
      <c r="E57" s="106"/>
      <c r="F57" s="32">
        <v>46100</v>
      </c>
      <c r="G57" s="9" t="s">
        <v>331</v>
      </c>
      <c r="H57" s="9">
        <v>3</v>
      </c>
      <c r="I57" s="10">
        <v>46579</v>
      </c>
      <c r="J57" s="9">
        <v>2</v>
      </c>
      <c r="K57" s="26"/>
      <c r="L57" s="9" t="s">
        <v>331</v>
      </c>
      <c r="M57" s="30">
        <v>4</v>
      </c>
      <c r="N57" s="10">
        <v>46550</v>
      </c>
      <c r="O57" s="11">
        <v>3</v>
      </c>
      <c r="P57" s="32">
        <v>46100</v>
      </c>
      <c r="Q57" s="9" t="s">
        <v>331</v>
      </c>
      <c r="R57" s="9">
        <v>1</v>
      </c>
      <c r="S57" s="10">
        <v>46071</v>
      </c>
      <c r="T57" s="9">
        <v>2</v>
      </c>
      <c r="U57" s="106"/>
      <c r="V57" s="9" t="s">
        <v>331</v>
      </c>
      <c r="W57" s="9">
        <v>2</v>
      </c>
      <c r="X57" s="10">
        <v>45768</v>
      </c>
      <c r="Y57" s="11">
        <v>1</v>
      </c>
      <c r="Z57" s="26"/>
      <c r="AA57" s="11"/>
      <c r="AB57" s="9"/>
      <c r="AC57" s="10"/>
      <c r="AD57" s="9"/>
      <c r="AE57" s="12"/>
      <c r="AF57" s="106"/>
      <c r="AG57" s="12" t="e">
        <f>SUM(#REF!+AE57)</f>
        <v>#REF!</v>
      </c>
      <c r="AH57" s="26"/>
      <c r="AI57" s="9"/>
      <c r="AJ57" s="9"/>
      <c r="AK57" s="9"/>
      <c r="AL57" s="10"/>
      <c r="AM57" s="9"/>
      <c r="AN57" s="12"/>
      <c r="AO57" s="26"/>
      <c r="AP57" s="57" t="e">
        <f>SUM(#REF!+AE57+#REF!)</f>
        <v>#REF!</v>
      </c>
      <c r="AQ57" s="12"/>
      <c r="AR57" s="26"/>
    </row>
    <row r="58" spans="1:44" s="13" customFormat="1" ht="15.75" customHeight="1">
      <c r="A58" s="114">
        <v>125</v>
      </c>
      <c r="B58" s="112" t="s">
        <v>28</v>
      </c>
      <c r="C58" s="15" t="s">
        <v>172</v>
      </c>
      <c r="D58" s="15" t="s">
        <v>173</v>
      </c>
      <c r="E58" s="106"/>
      <c r="F58" s="32">
        <v>46300</v>
      </c>
      <c r="G58" s="9" t="s">
        <v>332</v>
      </c>
      <c r="H58" s="9">
        <v>4</v>
      </c>
      <c r="I58" s="10">
        <v>47840</v>
      </c>
      <c r="J58" s="9">
        <v>4</v>
      </c>
      <c r="K58" s="26"/>
      <c r="L58" s="9" t="s">
        <v>332</v>
      </c>
      <c r="M58" s="30">
        <v>3</v>
      </c>
      <c r="N58" s="10">
        <v>46452</v>
      </c>
      <c r="O58" s="11">
        <v>2</v>
      </c>
      <c r="P58" s="32">
        <v>46300</v>
      </c>
      <c r="Q58" s="9" t="s">
        <v>331</v>
      </c>
      <c r="R58" s="9">
        <v>3</v>
      </c>
      <c r="S58" s="10">
        <v>46045</v>
      </c>
      <c r="T58" s="9">
        <v>1</v>
      </c>
      <c r="U58" s="106"/>
      <c r="V58" s="9" t="s">
        <v>331</v>
      </c>
      <c r="W58" s="9">
        <v>1</v>
      </c>
      <c r="X58" s="10">
        <v>45946</v>
      </c>
      <c r="Y58" s="11">
        <v>2</v>
      </c>
      <c r="Z58" s="26"/>
      <c r="AA58" s="9"/>
      <c r="AB58" s="9"/>
      <c r="AC58" s="10"/>
      <c r="AD58" s="9"/>
      <c r="AE58" s="12"/>
      <c r="AF58" s="106"/>
      <c r="AG58" s="12" t="e">
        <f>SUM(#REF!+AE58)</f>
        <v>#REF!</v>
      </c>
      <c r="AH58" s="26"/>
      <c r="AI58" s="9"/>
      <c r="AJ58" s="9"/>
      <c r="AK58" s="9"/>
      <c r="AL58" s="10"/>
      <c r="AM58" s="9"/>
      <c r="AN58" s="12"/>
      <c r="AO58" s="26"/>
      <c r="AP58" s="57" t="e">
        <f>SUM(#REF!+AE58+#REF!)</f>
        <v>#REF!</v>
      </c>
      <c r="AQ58" s="12"/>
      <c r="AR58" s="26"/>
    </row>
    <row r="59" spans="1:44" s="13" customFormat="1" ht="15.75" customHeight="1">
      <c r="A59" s="114">
        <v>139</v>
      </c>
      <c r="B59" s="112" t="s">
        <v>28</v>
      </c>
      <c r="C59" s="15" t="s">
        <v>190</v>
      </c>
      <c r="D59" s="15" t="s">
        <v>191</v>
      </c>
      <c r="E59" s="106"/>
      <c r="F59" s="32">
        <v>46200</v>
      </c>
      <c r="G59" s="9" t="s">
        <v>332</v>
      </c>
      <c r="H59" s="9">
        <v>1</v>
      </c>
      <c r="I59" s="10">
        <v>46684</v>
      </c>
      <c r="J59" s="9">
        <v>3</v>
      </c>
      <c r="K59" s="26"/>
      <c r="L59" s="9" t="s">
        <v>332</v>
      </c>
      <c r="M59" s="30">
        <v>2</v>
      </c>
      <c r="N59" s="10">
        <v>46802</v>
      </c>
      <c r="O59" s="11">
        <v>3</v>
      </c>
      <c r="P59" s="32">
        <v>46200</v>
      </c>
      <c r="Q59" s="9" t="s">
        <v>332</v>
      </c>
      <c r="R59" s="9">
        <v>2</v>
      </c>
      <c r="S59" s="10">
        <v>46575</v>
      </c>
      <c r="T59" s="11">
        <v>2</v>
      </c>
      <c r="U59" s="106"/>
      <c r="V59" s="9" t="s">
        <v>331</v>
      </c>
      <c r="W59" s="9">
        <v>4</v>
      </c>
      <c r="X59" s="10">
        <v>46046</v>
      </c>
      <c r="Y59" s="11">
        <v>3</v>
      </c>
      <c r="Z59" s="26"/>
      <c r="AA59" s="9"/>
      <c r="AB59" s="9"/>
      <c r="AC59" s="10"/>
      <c r="AD59" s="9"/>
      <c r="AE59" s="12"/>
      <c r="AF59" s="106"/>
      <c r="AG59" s="12" t="e">
        <f>SUM(#REF!+AE59)</f>
        <v>#REF!</v>
      </c>
      <c r="AH59" s="26"/>
      <c r="AI59" s="9"/>
      <c r="AJ59" s="9"/>
      <c r="AK59" s="9"/>
      <c r="AL59" s="10"/>
      <c r="AM59" s="9"/>
      <c r="AN59" s="12"/>
      <c r="AO59" s="26"/>
      <c r="AP59" s="57" t="e">
        <f>SUM(#REF!+AE59+#REF!)</f>
        <v>#REF!</v>
      </c>
      <c r="AQ59" s="12"/>
      <c r="AR59" s="26"/>
    </row>
    <row r="60" spans="1:44" s="13" customFormat="1" ht="15.75" customHeight="1">
      <c r="A60" s="114">
        <v>106</v>
      </c>
      <c r="B60" s="112" t="s">
        <v>34</v>
      </c>
      <c r="C60" s="15" t="s">
        <v>73</v>
      </c>
      <c r="D60" s="15" t="s">
        <v>144</v>
      </c>
      <c r="E60" s="106"/>
      <c r="F60" s="32">
        <v>46224</v>
      </c>
      <c r="G60" s="9" t="s">
        <v>334</v>
      </c>
      <c r="H60" s="9">
        <v>1</v>
      </c>
      <c r="I60" s="10">
        <v>46644</v>
      </c>
      <c r="J60" s="9">
        <v>1</v>
      </c>
      <c r="K60" s="26"/>
      <c r="L60" s="9" t="s">
        <v>333</v>
      </c>
      <c r="M60" s="30">
        <v>2</v>
      </c>
      <c r="N60" s="10">
        <v>46224</v>
      </c>
      <c r="O60" s="11">
        <v>2</v>
      </c>
      <c r="P60" s="32">
        <v>46224</v>
      </c>
      <c r="Q60" s="11" t="s">
        <v>332</v>
      </c>
      <c r="R60" s="9">
        <v>3</v>
      </c>
      <c r="S60" s="10">
        <v>46425</v>
      </c>
      <c r="T60" s="11">
        <v>1</v>
      </c>
      <c r="U60" s="106"/>
      <c r="V60" s="9" t="s">
        <v>331</v>
      </c>
      <c r="W60" s="9">
        <v>3</v>
      </c>
      <c r="X60" s="10" t="s">
        <v>344</v>
      </c>
      <c r="Y60" s="11"/>
      <c r="Z60" s="26"/>
      <c r="AA60" s="9"/>
      <c r="AB60" s="9"/>
      <c r="AC60" s="10"/>
      <c r="AD60" s="9"/>
      <c r="AE60" s="12"/>
      <c r="AF60" s="106"/>
      <c r="AG60" s="12" t="e">
        <f>SUM(#REF!+AE60)</f>
        <v>#REF!</v>
      </c>
      <c r="AH60" s="26"/>
      <c r="AI60" s="9"/>
      <c r="AJ60" s="9"/>
      <c r="AK60" s="14"/>
      <c r="AL60" s="10"/>
      <c r="AM60" s="9"/>
      <c r="AN60" s="12"/>
      <c r="AO60" s="26"/>
      <c r="AP60" s="57" t="e">
        <f>SUM(#REF!+AE60+#REF!)</f>
        <v>#REF!</v>
      </c>
      <c r="AQ60" s="12"/>
      <c r="AR60" s="26"/>
    </row>
    <row r="61" spans="1:44" s="13" customFormat="1" ht="15.75" customHeight="1">
      <c r="A61" s="114"/>
      <c r="B61" s="112"/>
      <c r="C61" s="15"/>
      <c r="D61" s="15"/>
      <c r="E61" s="106"/>
      <c r="F61" s="32"/>
      <c r="G61" s="9"/>
      <c r="H61" s="9"/>
      <c r="I61" s="10"/>
      <c r="J61" s="9"/>
      <c r="K61" s="26"/>
      <c r="L61" s="9"/>
      <c r="M61" s="30"/>
      <c r="N61" s="10"/>
      <c r="O61" s="11"/>
      <c r="P61" s="32"/>
      <c r="Q61" s="9"/>
      <c r="R61" s="9"/>
      <c r="S61" s="10"/>
      <c r="T61" s="9"/>
      <c r="U61" s="106"/>
      <c r="V61" s="9"/>
      <c r="W61" s="9"/>
      <c r="X61" s="10"/>
      <c r="Y61" s="11"/>
      <c r="Z61" s="26"/>
      <c r="AA61" s="11"/>
      <c r="AB61" s="9"/>
      <c r="AC61" s="10"/>
      <c r="AD61" s="9"/>
      <c r="AE61" s="12"/>
      <c r="AF61" s="106"/>
      <c r="AG61" s="12"/>
      <c r="AH61" s="26"/>
      <c r="AI61" s="9"/>
      <c r="AJ61" s="9"/>
      <c r="AK61" s="9"/>
      <c r="AL61" s="10"/>
      <c r="AM61" s="9"/>
      <c r="AN61" s="12"/>
      <c r="AO61" s="26"/>
      <c r="AP61" s="57"/>
      <c r="AQ61" s="12"/>
      <c r="AR61" s="26"/>
    </row>
    <row r="62" spans="1:44" s="13" customFormat="1" ht="15.75" customHeight="1">
      <c r="A62" s="114">
        <v>152</v>
      </c>
      <c r="B62" s="112" t="s">
        <v>34</v>
      </c>
      <c r="C62" s="15" t="s">
        <v>206</v>
      </c>
      <c r="D62" s="15" t="s">
        <v>207</v>
      </c>
      <c r="E62" s="106"/>
      <c r="F62" s="32">
        <v>46238</v>
      </c>
      <c r="G62" s="9" t="s">
        <v>331</v>
      </c>
      <c r="H62" s="9">
        <v>2</v>
      </c>
      <c r="I62" s="10">
        <v>46238</v>
      </c>
      <c r="J62" s="9">
        <v>1</v>
      </c>
      <c r="K62" s="26"/>
      <c r="L62" s="9" t="s">
        <v>331</v>
      </c>
      <c r="M62" s="30">
        <v>2</v>
      </c>
      <c r="N62" s="10">
        <v>113095</v>
      </c>
      <c r="O62" s="11">
        <v>4</v>
      </c>
      <c r="P62" s="32">
        <v>46238</v>
      </c>
      <c r="Q62" s="9" t="s">
        <v>331</v>
      </c>
      <c r="R62" s="9">
        <v>4</v>
      </c>
      <c r="S62" s="10">
        <v>104511</v>
      </c>
      <c r="T62" s="9">
        <v>3</v>
      </c>
      <c r="U62" s="106"/>
      <c r="V62" s="9" t="s">
        <v>332</v>
      </c>
      <c r="W62" s="9">
        <v>3</v>
      </c>
      <c r="X62" s="10">
        <v>45825</v>
      </c>
      <c r="Y62" s="11">
        <v>1</v>
      </c>
      <c r="Z62" s="26"/>
      <c r="AA62" s="11"/>
      <c r="AB62" s="9"/>
      <c r="AC62" s="10"/>
      <c r="AD62" s="9"/>
      <c r="AE62" s="12"/>
      <c r="AF62" s="106"/>
      <c r="AG62" s="12" t="e">
        <f>SUM(#REF!+AE62)</f>
        <v>#REF!</v>
      </c>
      <c r="AH62" s="26"/>
      <c r="AI62" s="9"/>
      <c r="AJ62" s="9"/>
      <c r="AK62" s="9"/>
      <c r="AL62" s="10"/>
      <c r="AM62" s="9"/>
      <c r="AN62" s="12"/>
      <c r="AO62" s="26"/>
      <c r="AP62" s="57" t="e">
        <f>SUM(#REF!+AE62+#REF!)</f>
        <v>#REF!</v>
      </c>
      <c r="AQ62" s="12"/>
      <c r="AR62" s="26"/>
    </row>
    <row r="63" spans="1:44" s="13" customFormat="1" ht="15.75" customHeight="1">
      <c r="A63" s="114">
        <v>150</v>
      </c>
      <c r="B63" s="112" t="s">
        <v>29</v>
      </c>
      <c r="C63" s="15" t="s">
        <v>204</v>
      </c>
      <c r="D63" s="15" t="s">
        <v>205</v>
      </c>
      <c r="E63" s="106"/>
      <c r="F63" s="32">
        <v>47300</v>
      </c>
      <c r="G63" s="9" t="s">
        <v>334</v>
      </c>
      <c r="H63" s="9">
        <v>3</v>
      </c>
      <c r="I63" s="10">
        <v>50088</v>
      </c>
      <c r="J63" s="9">
        <v>4</v>
      </c>
      <c r="K63" s="26"/>
      <c r="L63" s="9" t="s">
        <v>334</v>
      </c>
      <c r="M63" s="30">
        <v>2</v>
      </c>
      <c r="N63" s="10">
        <v>117096</v>
      </c>
      <c r="O63" s="11">
        <v>3</v>
      </c>
      <c r="P63" s="32">
        <v>47300</v>
      </c>
      <c r="Q63" s="11" t="s">
        <v>332</v>
      </c>
      <c r="R63" s="9">
        <v>1</v>
      </c>
      <c r="S63" s="10">
        <v>46640</v>
      </c>
      <c r="T63" s="11">
        <v>3</v>
      </c>
      <c r="U63" s="106"/>
      <c r="V63" s="9" t="s">
        <v>332</v>
      </c>
      <c r="W63" s="9">
        <v>1</v>
      </c>
      <c r="X63" s="10">
        <v>47023</v>
      </c>
      <c r="Y63" s="11">
        <v>2</v>
      </c>
      <c r="Z63" s="26"/>
      <c r="AA63" s="9"/>
      <c r="AB63" s="9"/>
      <c r="AC63" s="10"/>
      <c r="AD63" s="9"/>
      <c r="AE63" s="12"/>
      <c r="AF63" s="106"/>
      <c r="AG63" s="12" t="e">
        <f>SUM(#REF!+AE63)</f>
        <v>#REF!</v>
      </c>
      <c r="AH63" s="26"/>
      <c r="AI63" s="9"/>
      <c r="AJ63" s="9"/>
      <c r="AK63" s="9"/>
      <c r="AL63" s="10"/>
      <c r="AM63" s="9"/>
      <c r="AN63" s="12"/>
      <c r="AO63" s="26"/>
      <c r="AP63" s="57" t="e">
        <f>SUM(#REF!+AE63+#REF!)</f>
        <v>#REF!</v>
      </c>
      <c r="AQ63" s="12"/>
      <c r="AR63" s="26"/>
    </row>
    <row r="64" spans="1:44" s="13" customFormat="1" ht="15.75" customHeight="1">
      <c r="A64" s="114">
        <v>120</v>
      </c>
      <c r="B64" s="112" t="s">
        <v>34</v>
      </c>
      <c r="C64" s="15" t="s">
        <v>97</v>
      </c>
      <c r="D64" s="15" t="s">
        <v>166</v>
      </c>
      <c r="E64" s="106"/>
      <c r="F64" s="32">
        <v>46549</v>
      </c>
      <c r="G64" s="9" t="s">
        <v>333</v>
      </c>
      <c r="H64" s="9">
        <v>2</v>
      </c>
      <c r="I64" s="10">
        <v>46891</v>
      </c>
      <c r="J64" s="9">
        <v>2</v>
      </c>
      <c r="K64" s="26"/>
      <c r="L64" s="9" t="s">
        <v>333</v>
      </c>
      <c r="M64" s="30">
        <v>3</v>
      </c>
      <c r="N64" s="10">
        <v>46549</v>
      </c>
      <c r="O64" s="11">
        <v>3</v>
      </c>
      <c r="P64" s="32">
        <v>46549</v>
      </c>
      <c r="Q64" s="9" t="s">
        <v>332</v>
      </c>
      <c r="R64" s="9">
        <v>4</v>
      </c>
      <c r="S64" s="10">
        <v>46903</v>
      </c>
      <c r="T64" s="9">
        <v>4</v>
      </c>
      <c r="U64" s="106"/>
      <c r="V64" s="9" t="s">
        <v>332</v>
      </c>
      <c r="W64" s="14">
        <v>2</v>
      </c>
      <c r="X64" s="10">
        <v>47067</v>
      </c>
      <c r="Y64" s="11">
        <v>3</v>
      </c>
      <c r="Z64" s="26"/>
      <c r="AA64" s="9"/>
      <c r="AB64" s="9"/>
      <c r="AC64" s="10"/>
      <c r="AD64" s="9"/>
      <c r="AE64" s="12"/>
      <c r="AF64" s="106"/>
      <c r="AG64" s="12" t="e">
        <f>SUM(#REF!+AE64)</f>
        <v>#REF!</v>
      </c>
      <c r="AH64" s="26"/>
      <c r="AI64" s="9"/>
      <c r="AJ64" s="9"/>
      <c r="AK64" s="9"/>
      <c r="AL64" s="10"/>
      <c r="AM64" s="9"/>
      <c r="AN64" s="12"/>
      <c r="AO64" s="26"/>
      <c r="AP64" s="57" t="e">
        <f>SUM(#REF!+AE64+#REF!)</f>
        <v>#REF!</v>
      </c>
      <c r="AQ64" s="12"/>
      <c r="AR64" s="26"/>
    </row>
    <row r="65" spans="1:44" s="13" customFormat="1" ht="15.75" customHeight="1">
      <c r="A65" s="114">
        <v>143</v>
      </c>
      <c r="B65" s="112" t="s">
        <v>210</v>
      </c>
      <c r="C65" s="15" t="s">
        <v>44</v>
      </c>
      <c r="D65" s="15" t="s">
        <v>197</v>
      </c>
      <c r="E65" s="106"/>
      <c r="F65" s="32">
        <v>47361</v>
      </c>
      <c r="G65" s="9" t="s">
        <v>23</v>
      </c>
      <c r="H65" s="9">
        <v>3</v>
      </c>
      <c r="I65" s="10">
        <v>48063</v>
      </c>
      <c r="J65" s="9">
        <v>1</v>
      </c>
      <c r="K65" s="26"/>
      <c r="L65" s="9" t="s">
        <v>335</v>
      </c>
      <c r="M65" s="30">
        <v>1</v>
      </c>
      <c r="N65" s="10">
        <v>47361</v>
      </c>
      <c r="O65" s="11">
        <v>1</v>
      </c>
      <c r="P65" s="32">
        <v>47361</v>
      </c>
      <c r="Q65" s="9" t="s">
        <v>331</v>
      </c>
      <c r="R65" s="9">
        <v>2</v>
      </c>
      <c r="S65" s="10">
        <v>113433</v>
      </c>
      <c r="T65" s="9">
        <v>4</v>
      </c>
      <c r="U65" s="106"/>
      <c r="V65" s="9" t="s">
        <v>332</v>
      </c>
      <c r="W65" s="9">
        <v>4</v>
      </c>
      <c r="X65" s="10">
        <v>47904</v>
      </c>
      <c r="Y65" s="11">
        <v>4</v>
      </c>
      <c r="Z65" s="26"/>
      <c r="AA65" s="9"/>
      <c r="AB65" s="9"/>
      <c r="AC65" s="10"/>
      <c r="AD65" s="9"/>
      <c r="AE65" s="12"/>
      <c r="AF65" s="106"/>
      <c r="AG65" s="12" t="e">
        <f>SUM(#REF!+AE65)</f>
        <v>#REF!</v>
      </c>
      <c r="AH65" s="26"/>
      <c r="AI65" s="9"/>
      <c r="AJ65" s="9"/>
      <c r="AK65" s="14"/>
      <c r="AL65" s="10"/>
      <c r="AM65" s="9"/>
      <c r="AN65" s="12"/>
      <c r="AO65" s="26"/>
      <c r="AP65" s="57" t="e">
        <f>SUM(#REF!+AE65+#REF!)</f>
        <v>#REF!</v>
      </c>
      <c r="AQ65" s="12"/>
      <c r="AR65" s="26"/>
    </row>
    <row r="66" spans="1:44" s="13" customFormat="1" ht="15.75" customHeight="1">
      <c r="A66" s="114"/>
      <c r="B66" s="112"/>
      <c r="C66" s="15"/>
      <c r="D66" s="15"/>
      <c r="E66" s="106"/>
      <c r="F66" s="32"/>
      <c r="G66" s="9"/>
      <c r="H66" s="9"/>
      <c r="I66" s="10"/>
      <c r="J66" s="9"/>
      <c r="K66" s="26"/>
      <c r="L66" s="9"/>
      <c r="M66" s="30"/>
      <c r="N66" s="10"/>
      <c r="O66" s="11"/>
      <c r="P66" s="109"/>
      <c r="Q66" s="110"/>
      <c r="R66" s="110"/>
      <c r="S66" s="109"/>
      <c r="T66" s="110"/>
      <c r="U66" s="106"/>
      <c r="V66" s="110"/>
      <c r="W66" s="110"/>
      <c r="X66" s="109"/>
      <c r="Y66" s="110"/>
      <c r="Z66" s="26"/>
      <c r="AA66" s="9"/>
      <c r="AB66" s="9"/>
      <c r="AC66" s="10"/>
      <c r="AD66" s="9"/>
      <c r="AE66" s="12"/>
      <c r="AF66" s="106"/>
      <c r="AG66" s="12"/>
      <c r="AH66" s="26"/>
      <c r="AI66" s="9"/>
      <c r="AJ66" s="9"/>
      <c r="AK66" s="14"/>
      <c r="AL66" s="10"/>
      <c r="AM66" s="9"/>
      <c r="AN66" s="12"/>
      <c r="AO66" s="26"/>
      <c r="AP66" s="57"/>
      <c r="AQ66" s="12"/>
      <c r="AR66" s="26"/>
    </row>
    <row r="67" spans="1:44" s="13" customFormat="1" ht="15.75" customHeight="1">
      <c r="A67" s="114">
        <v>104</v>
      </c>
      <c r="B67" s="112" t="s">
        <v>28</v>
      </c>
      <c r="C67" s="15" t="s">
        <v>140</v>
      </c>
      <c r="D67" s="15" t="s">
        <v>141</v>
      </c>
      <c r="E67" s="106"/>
      <c r="F67" s="32">
        <v>47483</v>
      </c>
      <c r="G67" s="9" t="s">
        <v>334</v>
      </c>
      <c r="H67" s="9">
        <v>2</v>
      </c>
      <c r="I67" s="10">
        <v>47483</v>
      </c>
      <c r="J67" s="9">
        <v>2</v>
      </c>
      <c r="K67" s="26"/>
      <c r="L67" s="9" t="s">
        <v>333</v>
      </c>
      <c r="M67" s="30">
        <v>4</v>
      </c>
      <c r="N67" s="10">
        <v>114497</v>
      </c>
      <c r="O67" s="11">
        <v>4</v>
      </c>
      <c r="P67" s="32">
        <v>47483</v>
      </c>
      <c r="Q67" s="11" t="s">
        <v>334</v>
      </c>
      <c r="R67" s="9">
        <v>3</v>
      </c>
      <c r="S67" s="10">
        <v>47012</v>
      </c>
      <c r="T67" s="11">
        <v>1</v>
      </c>
      <c r="U67" s="106"/>
      <c r="V67" s="9" t="s">
        <v>333</v>
      </c>
      <c r="W67" s="9">
        <v>1</v>
      </c>
      <c r="X67" s="10">
        <v>46810</v>
      </c>
      <c r="Y67" s="11">
        <v>1</v>
      </c>
      <c r="Z67" s="26"/>
      <c r="AA67" s="9"/>
      <c r="AB67" s="9"/>
      <c r="AC67" s="10"/>
      <c r="AD67" s="9"/>
      <c r="AE67" s="12"/>
      <c r="AF67" s="106"/>
      <c r="AG67" s="12" t="e">
        <f>SUM(#REF!+AE67)</f>
        <v>#REF!</v>
      </c>
      <c r="AH67" s="26"/>
      <c r="AI67" s="9"/>
      <c r="AJ67" s="9"/>
      <c r="AK67" s="9"/>
      <c r="AL67" s="10"/>
      <c r="AM67" s="9"/>
      <c r="AN67" s="12"/>
      <c r="AO67" s="26"/>
      <c r="AP67" s="57" t="e">
        <f>SUM(#REF!+AE67+#REF!)</f>
        <v>#REF!</v>
      </c>
      <c r="AQ67" s="12"/>
      <c r="AR67" s="26"/>
    </row>
    <row r="68" spans="1:44" s="13" customFormat="1" ht="15.75" customHeight="1">
      <c r="A68" s="114">
        <v>107</v>
      </c>
      <c r="B68" s="112" t="s">
        <v>77</v>
      </c>
      <c r="C68" s="15" t="s">
        <v>73</v>
      </c>
      <c r="D68" s="15" t="s">
        <v>145</v>
      </c>
      <c r="E68" s="106"/>
      <c r="F68" s="32">
        <v>48200</v>
      </c>
      <c r="G68" s="9" t="s">
        <v>333</v>
      </c>
      <c r="H68" s="9">
        <v>3</v>
      </c>
      <c r="I68" s="10">
        <v>104109</v>
      </c>
      <c r="J68" s="9">
        <v>4</v>
      </c>
      <c r="K68" s="26"/>
      <c r="L68" s="9" t="s">
        <v>334</v>
      </c>
      <c r="M68" s="30">
        <v>4</v>
      </c>
      <c r="N68" s="10">
        <v>48422</v>
      </c>
      <c r="O68" s="11">
        <v>1</v>
      </c>
      <c r="P68" s="32">
        <v>48200</v>
      </c>
      <c r="Q68" s="9" t="s">
        <v>333</v>
      </c>
      <c r="R68" s="9">
        <v>1</v>
      </c>
      <c r="S68" s="10">
        <v>48686</v>
      </c>
      <c r="T68" s="9">
        <v>1</v>
      </c>
      <c r="U68" s="106"/>
      <c r="V68" s="9" t="s">
        <v>333</v>
      </c>
      <c r="W68" s="14">
        <v>3</v>
      </c>
      <c r="X68" s="10">
        <v>47309</v>
      </c>
      <c r="Y68" s="11">
        <v>2</v>
      </c>
      <c r="Z68" s="26"/>
      <c r="AA68" s="9"/>
      <c r="AB68" s="9"/>
      <c r="AC68" s="10"/>
      <c r="AD68" s="9"/>
      <c r="AE68" s="12"/>
      <c r="AF68" s="106"/>
      <c r="AG68" s="12" t="e">
        <f>SUM(#REF!+AE68)</f>
        <v>#REF!</v>
      </c>
      <c r="AH68" s="26"/>
      <c r="AI68" s="9"/>
      <c r="AJ68" s="9"/>
      <c r="AK68" s="9"/>
      <c r="AL68" s="10"/>
      <c r="AM68" s="9"/>
      <c r="AN68" s="12"/>
      <c r="AO68" s="26"/>
      <c r="AP68" s="57" t="e">
        <f>SUM(#REF!+AE68+#REF!)</f>
        <v>#REF!</v>
      </c>
      <c r="AQ68" s="12"/>
      <c r="AR68" s="26"/>
    </row>
    <row r="69" spans="1:44" s="13" customFormat="1" ht="15.75" customHeight="1">
      <c r="A69" s="114">
        <v>122</v>
      </c>
      <c r="B69" s="112" t="s">
        <v>34</v>
      </c>
      <c r="C69" s="15" t="s">
        <v>169</v>
      </c>
      <c r="D69" s="15" t="s">
        <v>170</v>
      </c>
      <c r="E69" s="106"/>
      <c r="F69" s="32">
        <v>48431</v>
      </c>
      <c r="G69" s="9" t="s">
        <v>23</v>
      </c>
      <c r="H69" s="9">
        <v>2</v>
      </c>
      <c r="I69" s="10">
        <v>48431</v>
      </c>
      <c r="J69" s="9">
        <v>3</v>
      </c>
      <c r="K69" s="26"/>
      <c r="L69" s="9" t="s">
        <v>23</v>
      </c>
      <c r="M69" s="30">
        <v>1</v>
      </c>
      <c r="N69" s="10">
        <v>48851</v>
      </c>
      <c r="O69" s="11">
        <v>1</v>
      </c>
      <c r="P69" s="32">
        <v>48431</v>
      </c>
      <c r="Q69" s="11" t="s">
        <v>333</v>
      </c>
      <c r="R69" s="14">
        <v>4</v>
      </c>
      <c r="S69" s="10">
        <v>48797</v>
      </c>
      <c r="T69" s="11">
        <v>2</v>
      </c>
      <c r="U69" s="106"/>
      <c r="V69" s="11" t="s">
        <v>333</v>
      </c>
      <c r="W69" s="9">
        <v>4</v>
      </c>
      <c r="X69" s="10">
        <v>47978</v>
      </c>
      <c r="Y69" s="11">
        <v>3</v>
      </c>
      <c r="Z69" s="26"/>
      <c r="AA69" s="9"/>
      <c r="AB69" s="9"/>
      <c r="AC69" s="10"/>
      <c r="AD69" s="9"/>
      <c r="AE69" s="12"/>
      <c r="AF69" s="106"/>
      <c r="AG69" s="12" t="e">
        <f>SUM(#REF!+AE69)</f>
        <v>#REF!</v>
      </c>
      <c r="AH69" s="26"/>
      <c r="AI69" s="9"/>
      <c r="AJ69" s="9"/>
      <c r="AK69" s="9"/>
      <c r="AL69" s="10"/>
      <c r="AM69" s="9"/>
      <c r="AN69" s="12"/>
      <c r="AO69" s="26"/>
      <c r="AP69" s="57" t="e">
        <f>SUM(#REF!+AE69+#REF!)</f>
        <v>#REF!</v>
      </c>
      <c r="AQ69" s="12"/>
      <c r="AR69" s="26"/>
    </row>
    <row r="70" spans="1:44" s="13" customFormat="1" ht="15.75" customHeight="1">
      <c r="A70" s="114">
        <v>130</v>
      </c>
      <c r="B70" s="112" t="s">
        <v>28</v>
      </c>
      <c r="C70" s="15" t="s">
        <v>179</v>
      </c>
      <c r="D70" s="15" t="s">
        <v>180</v>
      </c>
      <c r="E70" s="106"/>
      <c r="F70" s="32">
        <v>48300</v>
      </c>
      <c r="G70" s="9" t="s">
        <v>334</v>
      </c>
      <c r="H70" s="9">
        <v>4</v>
      </c>
      <c r="I70" s="10">
        <v>48453</v>
      </c>
      <c r="J70" s="9">
        <v>3</v>
      </c>
      <c r="K70" s="26"/>
      <c r="L70" s="9" t="s">
        <v>334</v>
      </c>
      <c r="M70" s="30">
        <v>1</v>
      </c>
      <c r="N70" s="10">
        <v>48930</v>
      </c>
      <c r="O70" s="11">
        <v>2</v>
      </c>
      <c r="P70" s="32">
        <v>48300</v>
      </c>
      <c r="Q70" s="11" t="s">
        <v>334</v>
      </c>
      <c r="R70" s="9">
        <v>2</v>
      </c>
      <c r="S70" s="10">
        <v>47471</v>
      </c>
      <c r="T70" s="11">
        <v>2</v>
      </c>
      <c r="U70" s="106"/>
      <c r="V70" s="9" t="s">
        <v>333</v>
      </c>
      <c r="W70" s="9">
        <v>2</v>
      </c>
      <c r="X70" s="10">
        <v>115064</v>
      </c>
      <c r="Y70" s="11">
        <v>4</v>
      </c>
      <c r="Z70" s="26"/>
      <c r="AA70" s="9"/>
      <c r="AB70" s="9"/>
      <c r="AC70" s="10"/>
      <c r="AD70" s="9"/>
      <c r="AE70" s="12"/>
      <c r="AF70" s="106"/>
      <c r="AG70" s="12" t="e">
        <f>SUM(#REF!+AE70)</f>
        <v>#REF!</v>
      </c>
      <c r="AH70" s="26"/>
      <c r="AI70" s="9"/>
      <c r="AJ70" s="9"/>
      <c r="AK70" s="9"/>
      <c r="AL70" s="10"/>
      <c r="AM70" s="9"/>
      <c r="AN70" s="12"/>
      <c r="AO70" s="26"/>
      <c r="AP70" s="57" t="e">
        <f>SUM(#REF!+AE70+#REF!)</f>
        <v>#REF!</v>
      </c>
      <c r="AQ70" s="12"/>
      <c r="AR70" s="26"/>
    </row>
    <row r="71" spans="1:44" s="13" customFormat="1" ht="15.75" customHeight="1">
      <c r="A71" s="114"/>
      <c r="B71" s="112"/>
      <c r="C71" s="15"/>
      <c r="D71" s="15"/>
      <c r="E71" s="106"/>
      <c r="F71" s="32"/>
      <c r="G71" s="9"/>
      <c r="H71" s="9"/>
      <c r="I71" s="10"/>
      <c r="J71" s="9"/>
      <c r="K71" s="26"/>
      <c r="L71" s="9"/>
      <c r="M71" s="30"/>
      <c r="N71" s="10"/>
      <c r="O71" s="11"/>
      <c r="P71" s="32"/>
      <c r="Q71" s="11"/>
      <c r="R71" s="14"/>
      <c r="S71" s="10"/>
      <c r="T71" s="11"/>
      <c r="U71" s="106"/>
      <c r="V71" s="11"/>
      <c r="W71" s="9"/>
      <c r="X71" s="10"/>
      <c r="Y71" s="11"/>
      <c r="Z71" s="26"/>
      <c r="AA71" s="9"/>
      <c r="AB71" s="9"/>
      <c r="AC71" s="10"/>
      <c r="AD71" s="9"/>
      <c r="AE71" s="12"/>
      <c r="AF71" s="106"/>
      <c r="AG71" s="12"/>
      <c r="AH71" s="26"/>
      <c r="AI71" s="9"/>
      <c r="AJ71" s="9"/>
      <c r="AK71" s="9"/>
      <c r="AL71" s="10"/>
      <c r="AM71" s="9"/>
      <c r="AN71" s="12"/>
      <c r="AO71" s="26"/>
      <c r="AP71" s="12"/>
      <c r="AQ71" s="12"/>
      <c r="AR71" s="26"/>
    </row>
    <row r="72" spans="1:44" s="13" customFormat="1" ht="15.75" customHeight="1">
      <c r="A72" s="114">
        <v>129</v>
      </c>
      <c r="B72" s="112" t="s">
        <v>77</v>
      </c>
      <c r="C72" s="15" t="s">
        <v>178</v>
      </c>
      <c r="D72" s="15" t="s">
        <v>70</v>
      </c>
      <c r="E72" s="106"/>
      <c r="F72" s="32">
        <v>48700</v>
      </c>
      <c r="G72" s="9" t="s">
        <v>335</v>
      </c>
      <c r="H72" s="9">
        <v>4</v>
      </c>
      <c r="I72" s="10">
        <v>49024</v>
      </c>
      <c r="J72" s="9">
        <v>1</v>
      </c>
      <c r="K72" s="26"/>
      <c r="L72" s="9" t="s">
        <v>335</v>
      </c>
      <c r="M72" s="30">
        <v>3</v>
      </c>
      <c r="N72" s="10">
        <v>49251</v>
      </c>
      <c r="O72" s="11">
        <v>3</v>
      </c>
      <c r="P72" s="32">
        <v>48700</v>
      </c>
      <c r="Q72" s="9" t="s">
        <v>334</v>
      </c>
      <c r="R72" s="14">
        <v>4</v>
      </c>
      <c r="S72" s="10">
        <v>47865</v>
      </c>
      <c r="T72" s="9">
        <v>3</v>
      </c>
      <c r="U72" s="106"/>
      <c r="V72" s="9" t="s">
        <v>334</v>
      </c>
      <c r="W72" s="9">
        <v>1</v>
      </c>
      <c r="X72" s="10">
        <v>47931</v>
      </c>
      <c r="Y72" s="11">
        <v>1</v>
      </c>
      <c r="Z72" s="26"/>
      <c r="AA72" s="9"/>
      <c r="AB72" s="9"/>
      <c r="AC72" s="10"/>
      <c r="AD72" s="9"/>
      <c r="AE72" s="12"/>
      <c r="AF72" s="106"/>
      <c r="AG72" s="12" t="e">
        <f>SUM(#REF!+AE72)</f>
        <v>#REF!</v>
      </c>
      <c r="AH72" s="26"/>
      <c r="AI72" s="9"/>
      <c r="AJ72" s="9"/>
      <c r="AK72" s="9"/>
      <c r="AL72" s="10"/>
      <c r="AM72" s="9"/>
      <c r="AN72" s="12"/>
      <c r="AO72" s="26"/>
      <c r="AP72" s="57" t="e">
        <f>SUM(#REF!+AE72+#REF!)</f>
        <v>#REF!</v>
      </c>
      <c r="AQ72" s="12"/>
      <c r="AR72" s="26"/>
    </row>
    <row r="73" spans="1:44" s="13" customFormat="1" ht="15.75" customHeight="1">
      <c r="A73" s="114">
        <v>138</v>
      </c>
      <c r="B73" s="112" t="s">
        <v>28</v>
      </c>
      <c r="C73" s="15" t="s">
        <v>113</v>
      </c>
      <c r="D73" s="15" t="s">
        <v>147</v>
      </c>
      <c r="E73" s="106"/>
      <c r="F73" s="32">
        <v>47620</v>
      </c>
      <c r="G73" s="9" t="s">
        <v>333</v>
      </c>
      <c r="H73" s="9">
        <v>4</v>
      </c>
      <c r="I73" s="10">
        <v>50259</v>
      </c>
      <c r="J73" s="9">
        <v>3</v>
      </c>
      <c r="K73" s="26"/>
      <c r="L73" s="9" t="s">
        <v>334</v>
      </c>
      <c r="M73" s="30">
        <v>3</v>
      </c>
      <c r="N73" s="10" t="s">
        <v>372</v>
      </c>
      <c r="O73" s="11"/>
      <c r="P73" s="32">
        <v>47620</v>
      </c>
      <c r="Q73" s="9" t="s">
        <v>333</v>
      </c>
      <c r="R73" s="14">
        <v>2</v>
      </c>
      <c r="S73" s="10" t="s">
        <v>372</v>
      </c>
      <c r="T73" s="9"/>
      <c r="U73" s="106"/>
      <c r="V73" s="9" t="s">
        <v>334</v>
      </c>
      <c r="W73" s="9">
        <v>3</v>
      </c>
      <c r="X73" s="10">
        <v>48906</v>
      </c>
      <c r="Y73" s="11">
        <v>2</v>
      </c>
      <c r="Z73" s="26"/>
      <c r="AA73" s="9"/>
      <c r="AB73" s="9"/>
      <c r="AC73" s="10"/>
      <c r="AD73" s="9"/>
      <c r="AE73" s="12"/>
      <c r="AF73" s="106"/>
      <c r="AG73" s="12" t="e">
        <f>SUM(#REF!+AE73)</f>
        <v>#REF!</v>
      </c>
      <c r="AH73" s="26"/>
      <c r="AI73" s="9"/>
      <c r="AJ73" s="9"/>
      <c r="AK73" s="9"/>
      <c r="AL73" s="10"/>
      <c r="AM73" s="9"/>
      <c r="AN73" s="12"/>
      <c r="AO73" s="26"/>
      <c r="AP73" s="12" t="e">
        <f>SUM(#REF!+AE73+#REF!)</f>
        <v>#REF!</v>
      </c>
      <c r="AQ73" s="12"/>
      <c r="AR73" s="26"/>
    </row>
    <row r="74" spans="1:44" s="13" customFormat="1" ht="15.75" customHeight="1">
      <c r="A74" s="114">
        <v>144</v>
      </c>
      <c r="B74" s="112" t="s">
        <v>29</v>
      </c>
      <c r="C74" s="15" t="s">
        <v>198</v>
      </c>
      <c r="D74" s="15" t="s">
        <v>72</v>
      </c>
      <c r="E74" s="106"/>
      <c r="F74" s="32">
        <v>48300</v>
      </c>
      <c r="G74" s="9" t="s">
        <v>335</v>
      </c>
      <c r="H74" s="30">
        <v>3</v>
      </c>
      <c r="I74" s="10">
        <v>49300</v>
      </c>
      <c r="J74" s="9">
        <v>3</v>
      </c>
      <c r="K74" s="26"/>
      <c r="L74" s="9" t="s">
        <v>23</v>
      </c>
      <c r="M74" s="9">
        <v>2</v>
      </c>
      <c r="N74" s="32">
        <v>49372</v>
      </c>
      <c r="O74" s="11">
        <v>2</v>
      </c>
      <c r="P74" s="32">
        <v>48300</v>
      </c>
      <c r="Q74" s="11" t="s">
        <v>334</v>
      </c>
      <c r="R74" s="30">
        <v>1</v>
      </c>
      <c r="S74" s="10">
        <v>49005</v>
      </c>
      <c r="T74" s="9">
        <v>4</v>
      </c>
      <c r="U74" s="106"/>
      <c r="V74" s="9" t="s">
        <v>334</v>
      </c>
      <c r="W74" s="9">
        <v>2</v>
      </c>
      <c r="X74" s="10">
        <v>49063</v>
      </c>
      <c r="Y74" s="11">
        <v>3</v>
      </c>
      <c r="Z74" s="26"/>
      <c r="AA74" s="11"/>
      <c r="AB74" s="9"/>
      <c r="AC74" s="10"/>
      <c r="AD74" s="9"/>
      <c r="AE74" s="12"/>
      <c r="AF74" s="106"/>
      <c r="AG74" s="12" t="e">
        <f>SUM(#REF!+AE74)</f>
        <v>#REF!</v>
      </c>
      <c r="AH74" s="26"/>
      <c r="AI74" s="9"/>
      <c r="AJ74" s="9"/>
      <c r="AK74" s="9"/>
      <c r="AL74" s="10"/>
      <c r="AM74" s="9"/>
      <c r="AN74" s="12"/>
      <c r="AO74" s="26"/>
      <c r="AP74" s="57" t="e">
        <f>SUM(#REF!+AE74+#REF!)</f>
        <v>#REF!</v>
      </c>
      <c r="AQ74" s="57"/>
      <c r="AR74" s="26"/>
    </row>
    <row r="75" spans="1:44" s="13" customFormat="1" ht="15.75" customHeight="1">
      <c r="A75" s="114">
        <v>114</v>
      </c>
      <c r="B75" s="112" t="s">
        <v>28</v>
      </c>
      <c r="C75" s="15" t="s">
        <v>158</v>
      </c>
      <c r="D75" s="15" t="s">
        <v>159</v>
      </c>
      <c r="E75" s="106"/>
      <c r="F75" s="32">
        <v>48429</v>
      </c>
      <c r="G75" s="9" t="s">
        <v>23</v>
      </c>
      <c r="H75" s="9">
        <v>4</v>
      </c>
      <c r="I75" s="10">
        <v>48429</v>
      </c>
      <c r="J75" s="9">
        <v>2</v>
      </c>
      <c r="K75" s="26"/>
      <c r="L75" s="9" t="s">
        <v>335</v>
      </c>
      <c r="M75" s="30">
        <v>2</v>
      </c>
      <c r="N75" s="10">
        <v>49154</v>
      </c>
      <c r="O75" s="11">
        <v>2</v>
      </c>
      <c r="P75" s="32">
        <v>48429</v>
      </c>
      <c r="Q75" s="9" t="s">
        <v>333</v>
      </c>
      <c r="R75" s="14">
        <v>3</v>
      </c>
      <c r="S75" s="410" t="s">
        <v>396</v>
      </c>
      <c r="T75" s="9"/>
      <c r="U75" s="106"/>
      <c r="V75" s="103"/>
      <c r="W75" s="103"/>
      <c r="X75" s="104"/>
      <c r="Y75" s="103"/>
      <c r="Z75" s="26"/>
      <c r="AA75" s="9"/>
      <c r="AB75" s="11"/>
      <c r="AC75" s="10"/>
      <c r="AD75" s="9"/>
      <c r="AE75" s="12"/>
      <c r="AF75" s="106"/>
      <c r="AG75" s="12" t="e">
        <f>SUM(#REF!+AE75)</f>
        <v>#REF!</v>
      </c>
      <c r="AH75" s="26"/>
      <c r="AI75" s="9"/>
      <c r="AJ75" s="9"/>
      <c r="AK75" s="9"/>
      <c r="AL75" s="10"/>
      <c r="AM75" s="9"/>
      <c r="AN75" s="12"/>
      <c r="AO75" s="26"/>
      <c r="AP75" s="12" t="e">
        <f>SUM(#REF!+AE75+#REF!)</f>
        <v>#REF!</v>
      </c>
      <c r="AQ75" s="12"/>
      <c r="AR75" s="26"/>
    </row>
    <row r="76" spans="1:44" s="13" customFormat="1" ht="15.75" customHeight="1">
      <c r="A76" s="114"/>
      <c r="B76" s="112"/>
      <c r="C76" s="15"/>
      <c r="D76" s="15"/>
      <c r="E76" s="106"/>
      <c r="F76" s="32"/>
      <c r="G76" s="9"/>
      <c r="H76" s="9"/>
      <c r="I76" s="10"/>
      <c r="J76" s="9"/>
      <c r="K76" s="26"/>
      <c r="L76" s="9"/>
      <c r="M76" s="30"/>
      <c r="N76" s="10"/>
      <c r="O76" s="11"/>
      <c r="P76" s="109"/>
      <c r="Q76" s="110"/>
      <c r="R76" s="110"/>
      <c r="S76" s="109"/>
      <c r="T76" s="110"/>
      <c r="U76" s="106"/>
      <c r="V76" s="110"/>
      <c r="W76" s="110"/>
      <c r="X76" s="109"/>
      <c r="Y76" s="110"/>
      <c r="Z76" s="304"/>
      <c r="AA76" s="9"/>
      <c r="AB76" s="9"/>
      <c r="AC76" s="10"/>
      <c r="AD76" s="28"/>
      <c r="AE76" s="146"/>
      <c r="AF76" s="106"/>
      <c r="AG76" s="12"/>
      <c r="AH76" s="26"/>
      <c r="AI76" s="28"/>
      <c r="AJ76" s="24"/>
      <c r="AK76" s="24"/>
      <c r="AL76" s="10"/>
      <c r="AM76" s="9"/>
      <c r="AN76" s="12"/>
      <c r="AO76" s="26"/>
      <c r="AP76" s="12"/>
      <c r="AQ76" s="57"/>
      <c r="AR76" s="26"/>
    </row>
    <row r="77" spans="1:44" s="13" customFormat="1" ht="15.75" customHeight="1">
      <c r="A77" s="114">
        <v>135</v>
      </c>
      <c r="B77" s="112" t="s">
        <v>28</v>
      </c>
      <c r="C77" s="15" t="s">
        <v>184</v>
      </c>
      <c r="D77" s="15" t="s">
        <v>185</v>
      </c>
      <c r="E77" s="106"/>
      <c r="F77" s="32">
        <v>48939</v>
      </c>
      <c r="G77" s="9" t="s">
        <v>23</v>
      </c>
      <c r="H77" s="9">
        <v>1</v>
      </c>
      <c r="I77" s="10" t="s">
        <v>344</v>
      </c>
      <c r="J77" s="9"/>
      <c r="K77" s="26"/>
      <c r="L77" s="103"/>
      <c r="M77" s="110"/>
      <c r="N77" s="104"/>
      <c r="O77" s="103"/>
      <c r="P77" s="32">
        <v>48939</v>
      </c>
      <c r="Q77" s="9" t="s">
        <v>23</v>
      </c>
      <c r="R77" s="9">
        <v>3</v>
      </c>
      <c r="S77" s="10">
        <v>48900</v>
      </c>
      <c r="T77" s="9">
        <v>1</v>
      </c>
      <c r="U77" s="106"/>
      <c r="V77" s="9" t="s">
        <v>335</v>
      </c>
      <c r="W77" s="9">
        <v>3</v>
      </c>
      <c r="X77" s="10">
        <v>48350</v>
      </c>
      <c r="Y77" s="11">
        <v>1</v>
      </c>
      <c r="Z77" s="142"/>
      <c r="AA77" s="9"/>
      <c r="AB77" s="9"/>
      <c r="AC77" s="10"/>
      <c r="AD77" s="28"/>
      <c r="AE77" s="146"/>
      <c r="AF77" s="106"/>
      <c r="AG77" s="12" t="e">
        <f>SUM(#REF!+AE77)</f>
        <v>#REF!</v>
      </c>
      <c r="AH77" s="144"/>
      <c r="AI77" s="28"/>
      <c r="AJ77" s="24"/>
      <c r="AK77" s="24"/>
      <c r="AL77" s="10"/>
      <c r="AM77" s="9"/>
      <c r="AN77" s="12"/>
      <c r="AO77" s="26"/>
      <c r="AP77" s="12" t="e">
        <f>SUM(#REF!+AE77+#REF!)</f>
        <v>#REF!</v>
      </c>
      <c r="AQ77" s="57"/>
      <c r="AR77" s="144"/>
    </row>
    <row r="78" spans="1:55" ht="15.75" customHeight="1">
      <c r="A78" s="114">
        <v>153</v>
      </c>
      <c r="B78" s="112" t="s">
        <v>28</v>
      </c>
      <c r="C78" s="15" t="s">
        <v>208</v>
      </c>
      <c r="D78" s="15" t="s">
        <v>185</v>
      </c>
      <c r="E78" s="106"/>
      <c r="F78" s="32">
        <v>48900</v>
      </c>
      <c r="G78" s="9" t="s">
        <v>335</v>
      </c>
      <c r="H78" s="9">
        <v>2</v>
      </c>
      <c r="I78" s="10">
        <v>49175</v>
      </c>
      <c r="J78" s="9">
        <v>2</v>
      </c>
      <c r="K78" s="26"/>
      <c r="L78" s="9" t="s">
        <v>335</v>
      </c>
      <c r="M78" s="30">
        <v>4</v>
      </c>
      <c r="N78" s="10">
        <v>49328</v>
      </c>
      <c r="O78" s="11">
        <v>4</v>
      </c>
      <c r="P78" s="32">
        <v>48900</v>
      </c>
      <c r="Q78" s="11" t="s">
        <v>335</v>
      </c>
      <c r="R78" s="9">
        <v>1</v>
      </c>
      <c r="S78" s="10">
        <v>48418</v>
      </c>
      <c r="T78" s="11">
        <v>1</v>
      </c>
      <c r="U78" s="106"/>
      <c r="V78" s="9" t="s">
        <v>335</v>
      </c>
      <c r="W78" s="9">
        <v>1</v>
      </c>
      <c r="X78" s="10">
        <v>48550</v>
      </c>
      <c r="Y78" s="11">
        <v>2</v>
      </c>
      <c r="Z78" s="142"/>
      <c r="AA78" s="9"/>
      <c r="AB78" s="9"/>
      <c r="AC78" s="10"/>
      <c r="AD78" s="28"/>
      <c r="AE78" s="146"/>
      <c r="AF78" s="106"/>
      <c r="AG78" s="12" t="e">
        <f>SUM(#REF!+AE78)</f>
        <v>#REF!</v>
      </c>
      <c r="AH78" s="144"/>
      <c r="AI78" s="28"/>
      <c r="AJ78" s="24"/>
      <c r="AK78" s="24"/>
      <c r="AL78" s="10"/>
      <c r="AM78" s="9"/>
      <c r="AN78" s="12"/>
      <c r="AO78" s="26"/>
      <c r="AP78" s="12" t="e">
        <f>SUM(#REF!+AE78+#REF!)</f>
        <v>#REF!</v>
      </c>
      <c r="AQ78" s="57"/>
      <c r="AR78" s="144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44" s="13" customFormat="1" ht="15.75" customHeight="1">
      <c r="A79" s="114">
        <v>147</v>
      </c>
      <c r="B79" s="112" t="s">
        <v>28</v>
      </c>
      <c r="C79" s="15" t="s">
        <v>201</v>
      </c>
      <c r="D79" s="15" t="s">
        <v>197</v>
      </c>
      <c r="E79" s="106"/>
      <c r="F79" s="32">
        <v>49054</v>
      </c>
      <c r="G79" s="9" t="s">
        <v>336</v>
      </c>
      <c r="H79" s="9">
        <v>2</v>
      </c>
      <c r="I79" s="10">
        <v>49054</v>
      </c>
      <c r="J79" s="9">
        <v>1</v>
      </c>
      <c r="K79" s="26"/>
      <c r="L79" s="9" t="s">
        <v>336</v>
      </c>
      <c r="M79" s="30">
        <v>2</v>
      </c>
      <c r="N79" s="10">
        <v>49195</v>
      </c>
      <c r="O79" s="11">
        <v>1</v>
      </c>
      <c r="P79" s="32">
        <v>49054</v>
      </c>
      <c r="Q79" s="11" t="s">
        <v>23</v>
      </c>
      <c r="R79" s="9">
        <v>2</v>
      </c>
      <c r="S79" s="10">
        <v>48980</v>
      </c>
      <c r="T79" s="11">
        <v>2</v>
      </c>
      <c r="U79" s="106"/>
      <c r="V79" s="9" t="s">
        <v>335</v>
      </c>
      <c r="W79" s="9">
        <v>4</v>
      </c>
      <c r="X79" s="10">
        <v>48656</v>
      </c>
      <c r="Y79" s="11">
        <v>3</v>
      </c>
      <c r="Z79" s="142"/>
      <c r="AA79" s="9"/>
      <c r="AB79" s="9"/>
      <c r="AC79" s="10"/>
      <c r="AD79" s="28"/>
      <c r="AE79" s="146"/>
      <c r="AF79" s="106"/>
      <c r="AG79" s="12" t="e">
        <f>SUM(#REF!+AE79)</f>
        <v>#REF!</v>
      </c>
      <c r="AH79" s="144"/>
      <c r="AI79" s="28"/>
      <c r="AJ79" s="24"/>
      <c r="AK79" s="24"/>
      <c r="AL79" s="10"/>
      <c r="AM79" s="9"/>
      <c r="AN79" s="12"/>
      <c r="AO79" s="26"/>
      <c r="AP79" s="12" t="e">
        <f>SUM(#REF!+AE79+#REF!)</f>
        <v>#REF!</v>
      </c>
      <c r="AQ79" s="57"/>
      <c r="AR79" s="144"/>
    </row>
    <row r="80" spans="1:44" s="13" customFormat="1" ht="15.75" customHeight="1">
      <c r="A80" s="114">
        <v>115</v>
      </c>
      <c r="B80" s="112" t="s">
        <v>28</v>
      </c>
      <c r="C80" s="15" t="s">
        <v>160</v>
      </c>
      <c r="D80" s="15" t="s">
        <v>161</v>
      </c>
      <c r="E80" s="106"/>
      <c r="F80" s="32">
        <v>49400</v>
      </c>
      <c r="G80" s="9" t="s">
        <v>335</v>
      </c>
      <c r="H80" s="9">
        <v>1</v>
      </c>
      <c r="I80" s="10">
        <v>52096</v>
      </c>
      <c r="J80" s="9">
        <v>4</v>
      </c>
      <c r="K80" s="26"/>
      <c r="L80" s="9" t="s">
        <v>23</v>
      </c>
      <c r="M80" s="30">
        <v>3</v>
      </c>
      <c r="N80" s="10" t="s">
        <v>344</v>
      </c>
      <c r="O80" s="11"/>
      <c r="P80" s="32">
        <v>49400</v>
      </c>
      <c r="Q80" s="9" t="s">
        <v>335</v>
      </c>
      <c r="R80" s="9">
        <v>2</v>
      </c>
      <c r="S80" s="10">
        <v>48545</v>
      </c>
      <c r="T80" s="9">
        <v>2</v>
      </c>
      <c r="U80" s="106"/>
      <c r="V80" s="9" t="s">
        <v>335</v>
      </c>
      <c r="W80" s="9">
        <v>2</v>
      </c>
      <c r="X80" s="10">
        <v>114414</v>
      </c>
      <c r="Y80" s="11">
        <v>4</v>
      </c>
      <c r="Z80" s="142"/>
      <c r="AA80" s="9"/>
      <c r="AB80" s="9"/>
      <c r="AC80" s="10"/>
      <c r="AD80" s="28"/>
      <c r="AE80" s="146"/>
      <c r="AF80" s="106"/>
      <c r="AG80" s="12" t="e">
        <f>SUM(#REF!+AE80)</f>
        <v>#REF!</v>
      </c>
      <c r="AH80" s="144"/>
      <c r="AI80" s="28"/>
      <c r="AJ80" s="24"/>
      <c r="AK80" s="24"/>
      <c r="AL80" s="10"/>
      <c r="AM80" s="9"/>
      <c r="AN80" s="12"/>
      <c r="AO80" s="26"/>
      <c r="AP80" s="12" t="e">
        <f>SUM(#REF!+AE80+#REF!)</f>
        <v>#REF!</v>
      </c>
      <c r="AQ80" s="57"/>
      <c r="AR80" s="144"/>
    </row>
    <row r="81" spans="1:44" s="13" customFormat="1" ht="15.75" customHeight="1">
      <c r="A81" s="114"/>
      <c r="B81" s="112"/>
      <c r="C81" s="15"/>
      <c r="D81" s="15"/>
      <c r="E81" s="106"/>
      <c r="F81" s="32"/>
      <c r="G81" s="9"/>
      <c r="H81" s="30"/>
      <c r="I81" s="10"/>
      <c r="J81" s="9"/>
      <c r="K81" s="26"/>
      <c r="L81" s="9"/>
      <c r="M81" s="9"/>
      <c r="N81" s="32"/>
      <c r="O81" s="11"/>
      <c r="P81" s="32"/>
      <c r="Q81" s="11"/>
      <c r="R81" s="30"/>
      <c r="S81" s="10"/>
      <c r="T81" s="9"/>
      <c r="U81" s="106"/>
      <c r="V81" s="9"/>
      <c r="W81" s="9"/>
      <c r="X81" s="10"/>
      <c r="Y81" s="11"/>
      <c r="Z81" s="26"/>
      <c r="AA81" s="9"/>
      <c r="AB81" s="9"/>
      <c r="AC81" s="10"/>
      <c r="AD81" s="9"/>
      <c r="AE81" s="12"/>
      <c r="AF81" s="106"/>
      <c r="AG81" s="12"/>
      <c r="AH81" s="26"/>
      <c r="AI81" s="9"/>
      <c r="AJ81" s="9"/>
      <c r="AK81" s="14"/>
      <c r="AL81" s="10"/>
      <c r="AM81" s="9"/>
      <c r="AN81" s="12"/>
      <c r="AO81" s="26"/>
      <c r="AP81" s="57"/>
      <c r="AQ81" s="57"/>
      <c r="AR81" s="26"/>
    </row>
    <row r="82" spans="1:44" s="13" customFormat="1" ht="15.75" customHeight="1">
      <c r="A82" s="114">
        <v>149</v>
      </c>
      <c r="B82" s="112" t="s">
        <v>29</v>
      </c>
      <c r="C82" s="15" t="s">
        <v>203</v>
      </c>
      <c r="D82" s="15" t="s">
        <v>54</v>
      </c>
      <c r="E82" s="106"/>
      <c r="F82" s="32">
        <v>49980</v>
      </c>
      <c r="G82" s="9" t="s">
        <v>337</v>
      </c>
      <c r="H82" s="9">
        <v>2</v>
      </c>
      <c r="I82" s="10">
        <v>50327</v>
      </c>
      <c r="J82" s="9">
        <v>2</v>
      </c>
      <c r="K82" s="26"/>
      <c r="L82" s="9" t="s">
        <v>336</v>
      </c>
      <c r="M82" s="30">
        <v>4</v>
      </c>
      <c r="N82" s="10">
        <v>49539</v>
      </c>
      <c r="O82" s="11">
        <v>2</v>
      </c>
      <c r="P82" s="32">
        <v>49980</v>
      </c>
      <c r="Q82" s="14" t="s">
        <v>23</v>
      </c>
      <c r="R82" s="14">
        <v>4</v>
      </c>
      <c r="S82" s="16">
        <v>49170</v>
      </c>
      <c r="T82" s="14">
        <v>4</v>
      </c>
      <c r="U82" s="106"/>
      <c r="V82" s="14" t="s">
        <v>23</v>
      </c>
      <c r="W82" s="14">
        <v>3</v>
      </c>
      <c r="X82" s="10">
        <v>47813</v>
      </c>
      <c r="Y82" s="11">
        <v>1</v>
      </c>
      <c r="Z82" s="142"/>
      <c r="AA82" s="11"/>
      <c r="AB82" s="11"/>
      <c r="AC82" s="16"/>
      <c r="AD82" s="143"/>
      <c r="AE82" s="145"/>
      <c r="AF82" s="106"/>
      <c r="AG82" s="12" t="e">
        <f>SUM(#REF!+AE82)</f>
        <v>#REF!</v>
      </c>
      <c r="AH82" s="144"/>
      <c r="AI82" s="28"/>
      <c r="AJ82" s="24"/>
      <c r="AK82" s="24"/>
      <c r="AL82" s="10"/>
      <c r="AM82" s="9"/>
      <c r="AN82" s="12"/>
      <c r="AO82" s="26"/>
      <c r="AP82" s="12" t="e">
        <f>SUM(#REF!+AE82+#REF!)</f>
        <v>#REF!</v>
      </c>
      <c r="AQ82" s="57"/>
      <c r="AR82" s="144"/>
    </row>
    <row r="83" spans="1:55" ht="15.75" customHeight="1">
      <c r="A83" s="114">
        <v>148</v>
      </c>
      <c r="B83" s="112" t="s">
        <v>34</v>
      </c>
      <c r="C83" s="15" t="s">
        <v>47</v>
      </c>
      <c r="D83" s="15" t="s">
        <v>202</v>
      </c>
      <c r="E83" s="106"/>
      <c r="F83" s="32">
        <v>49700</v>
      </c>
      <c r="G83" s="9">
        <v>9</v>
      </c>
      <c r="H83" s="9"/>
      <c r="I83" s="10"/>
      <c r="J83" s="9"/>
      <c r="K83" s="26"/>
      <c r="L83" s="9"/>
      <c r="M83" s="30"/>
      <c r="N83" s="10"/>
      <c r="O83" s="11"/>
      <c r="P83" s="32">
        <v>49700</v>
      </c>
      <c r="Q83" s="11" t="s">
        <v>23</v>
      </c>
      <c r="R83" s="9">
        <v>1</v>
      </c>
      <c r="S83" s="10">
        <v>49110</v>
      </c>
      <c r="T83" s="11">
        <v>3</v>
      </c>
      <c r="U83" s="106"/>
      <c r="V83" s="9" t="s">
        <v>23</v>
      </c>
      <c r="W83" s="9">
        <v>2</v>
      </c>
      <c r="X83" s="10">
        <v>48044</v>
      </c>
      <c r="Y83" s="11">
        <v>2</v>
      </c>
      <c r="Z83" s="142"/>
      <c r="AA83" s="9"/>
      <c r="AB83" s="9"/>
      <c r="AC83" s="10"/>
      <c r="AD83" s="28"/>
      <c r="AE83" s="146"/>
      <c r="AF83" s="106"/>
      <c r="AG83" s="12" t="e">
        <f>SUM(#REF!+AE83)</f>
        <v>#REF!</v>
      </c>
      <c r="AH83" s="144"/>
      <c r="AI83" s="28"/>
      <c r="AJ83" s="24"/>
      <c r="AK83" s="147"/>
      <c r="AL83" s="10"/>
      <c r="AM83" s="9"/>
      <c r="AN83" s="12"/>
      <c r="AO83" s="26"/>
      <c r="AP83" s="12" t="e">
        <f>SUM(#REF!+AE83+#REF!)</f>
        <v>#REF!</v>
      </c>
      <c r="AQ83" s="57"/>
      <c r="AR83" s="144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44" s="13" customFormat="1" ht="15.75" customHeight="1">
      <c r="A84" s="114">
        <v>136</v>
      </c>
      <c r="B84" s="112" t="s">
        <v>29</v>
      </c>
      <c r="C84" s="15" t="s">
        <v>186</v>
      </c>
      <c r="D84" s="15" t="s">
        <v>187</v>
      </c>
      <c r="E84" s="106"/>
      <c r="F84" s="32">
        <v>49500</v>
      </c>
      <c r="G84" s="9" t="s">
        <v>337</v>
      </c>
      <c r="H84" s="30">
        <v>3</v>
      </c>
      <c r="I84" s="10">
        <v>48886</v>
      </c>
      <c r="J84" s="9">
        <v>1</v>
      </c>
      <c r="K84" s="26"/>
      <c r="L84" s="9" t="s">
        <v>336</v>
      </c>
      <c r="M84" s="9">
        <v>1</v>
      </c>
      <c r="N84" s="32">
        <v>109570</v>
      </c>
      <c r="O84" s="11">
        <v>4</v>
      </c>
      <c r="P84" s="32">
        <v>49500</v>
      </c>
      <c r="Q84" s="11" t="s">
        <v>335</v>
      </c>
      <c r="R84" s="30">
        <v>4</v>
      </c>
      <c r="S84" s="10">
        <v>48856</v>
      </c>
      <c r="T84" s="9">
        <v>3</v>
      </c>
      <c r="U84" s="106"/>
      <c r="V84" s="9" t="s">
        <v>23</v>
      </c>
      <c r="W84" s="9">
        <v>1</v>
      </c>
      <c r="X84" s="10">
        <v>48712</v>
      </c>
      <c r="Y84" s="11">
        <v>3</v>
      </c>
      <c r="Z84" s="26"/>
      <c r="AA84" s="9"/>
      <c r="AB84" s="9"/>
      <c r="AC84" s="10"/>
      <c r="AD84" s="9"/>
      <c r="AE84" s="12"/>
      <c r="AF84" s="106"/>
      <c r="AG84" s="12" t="e">
        <f>SUM(#REF!+AE84)</f>
        <v>#REF!</v>
      </c>
      <c r="AH84" s="26"/>
      <c r="AI84" s="9"/>
      <c r="AJ84" s="9"/>
      <c r="AK84" s="14"/>
      <c r="AL84" s="10"/>
      <c r="AM84" s="9"/>
      <c r="AN84" s="12"/>
      <c r="AO84" s="26"/>
      <c r="AP84" s="57" t="e">
        <f>SUM(#REF!+AE84+#REF!)</f>
        <v>#REF!</v>
      </c>
      <c r="AQ84" s="57"/>
      <c r="AR84" s="26"/>
    </row>
    <row r="85" spans="1:44" s="13" customFormat="1" ht="15.75" customHeight="1">
      <c r="A85" s="114">
        <v>131</v>
      </c>
      <c r="B85" s="112" t="s">
        <v>77</v>
      </c>
      <c r="C85" s="15" t="s">
        <v>62</v>
      </c>
      <c r="D85" s="15" t="s">
        <v>136</v>
      </c>
      <c r="E85" s="106"/>
      <c r="F85" s="32">
        <v>50100</v>
      </c>
      <c r="G85" s="9" t="s">
        <v>336</v>
      </c>
      <c r="H85" s="30">
        <v>1</v>
      </c>
      <c r="I85" s="10">
        <v>51185</v>
      </c>
      <c r="J85" s="9">
        <v>3</v>
      </c>
      <c r="K85" s="26"/>
      <c r="L85" s="9" t="s">
        <v>337</v>
      </c>
      <c r="M85" s="9">
        <v>2</v>
      </c>
      <c r="N85" s="32">
        <v>51674</v>
      </c>
      <c r="O85" s="11">
        <v>2</v>
      </c>
      <c r="P85" s="32">
        <v>50100</v>
      </c>
      <c r="Q85" s="11" t="s">
        <v>335</v>
      </c>
      <c r="R85" s="30">
        <v>3</v>
      </c>
      <c r="S85" s="10">
        <v>52140</v>
      </c>
      <c r="T85" s="11">
        <v>4</v>
      </c>
      <c r="U85" s="106"/>
      <c r="V85" s="9" t="s">
        <v>23</v>
      </c>
      <c r="W85" s="9">
        <v>4</v>
      </c>
      <c r="X85" s="10">
        <v>49843</v>
      </c>
      <c r="Y85" s="11">
        <v>4</v>
      </c>
      <c r="Z85" s="26"/>
      <c r="AA85" s="9"/>
      <c r="AB85" s="9"/>
      <c r="AC85" s="10"/>
      <c r="AD85" s="9"/>
      <c r="AE85" s="12"/>
      <c r="AF85" s="106"/>
      <c r="AG85" s="12" t="e">
        <f>SUM(#REF!+AE85)</f>
        <v>#REF!</v>
      </c>
      <c r="AH85" s="26"/>
      <c r="AI85" s="9"/>
      <c r="AJ85" s="9"/>
      <c r="AK85" s="14"/>
      <c r="AL85" s="10"/>
      <c r="AM85" s="9"/>
      <c r="AN85" s="12"/>
      <c r="AO85" s="26"/>
      <c r="AP85" s="57" t="e">
        <f>SUM(#REF!+AE85+#REF!)</f>
        <v>#REF!</v>
      </c>
      <c r="AQ85" s="57"/>
      <c r="AR85" s="26"/>
    </row>
    <row r="86" spans="1:44" s="13" customFormat="1" ht="15.75" customHeight="1">
      <c r="A86" s="114"/>
      <c r="B86" s="112"/>
      <c r="C86" s="15"/>
      <c r="D86" s="15"/>
      <c r="E86" s="106"/>
      <c r="F86" s="32"/>
      <c r="G86" s="9"/>
      <c r="H86" s="30"/>
      <c r="I86" s="10"/>
      <c r="J86" s="9"/>
      <c r="K86" s="26"/>
      <c r="L86" s="9"/>
      <c r="M86" s="9"/>
      <c r="N86" s="32"/>
      <c r="O86" s="11"/>
      <c r="P86" s="109"/>
      <c r="Q86" s="110"/>
      <c r="R86" s="110"/>
      <c r="S86" s="109"/>
      <c r="T86" s="110"/>
      <c r="U86" s="106"/>
      <c r="V86" s="110"/>
      <c r="W86" s="110"/>
      <c r="X86" s="109"/>
      <c r="Y86" s="110"/>
      <c r="Z86" s="26"/>
      <c r="AA86" s="9"/>
      <c r="AB86" s="9"/>
      <c r="AC86" s="10"/>
      <c r="AD86" s="9"/>
      <c r="AE86" s="12"/>
      <c r="AF86" s="106"/>
      <c r="AG86" s="12"/>
      <c r="AH86" s="26"/>
      <c r="AI86" s="9"/>
      <c r="AJ86" s="9"/>
      <c r="AK86" s="14"/>
      <c r="AL86" s="10"/>
      <c r="AM86" s="9"/>
      <c r="AN86" s="12"/>
      <c r="AO86" s="26"/>
      <c r="AP86" s="57"/>
      <c r="AQ86" s="57"/>
      <c r="AR86" s="26"/>
    </row>
    <row r="87" spans="1:55" s="13" customFormat="1" ht="15.75" customHeight="1">
      <c r="A87" s="115">
        <v>180</v>
      </c>
      <c r="B87" s="112" t="s">
        <v>36</v>
      </c>
      <c r="C87" s="15" t="s">
        <v>318</v>
      </c>
      <c r="D87" s="15" t="s">
        <v>319</v>
      </c>
      <c r="E87" s="106"/>
      <c r="F87" s="32">
        <v>54600</v>
      </c>
      <c r="G87" s="9" t="s">
        <v>336</v>
      </c>
      <c r="H87" s="30">
        <v>4</v>
      </c>
      <c r="I87" s="10">
        <v>49187</v>
      </c>
      <c r="J87" s="9">
        <v>2</v>
      </c>
      <c r="K87" s="26"/>
      <c r="L87" s="9" t="s">
        <v>336</v>
      </c>
      <c r="M87" s="9">
        <v>3</v>
      </c>
      <c r="N87" s="32">
        <v>106474</v>
      </c>
      <c r="O87" s="11">
        <v>3</v>
      </c>
      <c r="P87" s="32">
        <v>54600</v>
      </c>
      <c r="Q87" s="11" t="s">
        <v>336</v>
      </c>
      <c r="R87" s="56">
        <v>1</v>
      </c>
      <c r="S87" s="10" t="s">
        <v>344</v>
      </c>
      <c r="T87" s="11"/>
      <c r="U87" s="106"/>
      <c r="V87" s="103"/>
      <c r="W87" s="103"/>
      <c r="X87" s="104"/>
      <c r="Y87" s="103"/>
      <c r="Z87" s="112"/>
      <c r="AA87" s="9"/>
      <c r="AB87" s="9"/>
      <c r="AC87" s="10"/>
      <c r="AD87" s="11"/>
      <c r="AE87" s="144"/>
      <c r="AF87" s="106"/>
      <c r="AG87" s="12"/>
      <c r="AH87" s="148"/>
      <c r="AI87" s="9"/>
      <c r="AJ87" s="9"/>
      <c r="AK87" s="9"/>
      <c r="AL87" s="140"/>
      <c r="AM87" s="9"/>
      <c r="AN87" s="9"/>
      <c r="AO87" s="148"/>
      <c r="AP87" s="30"/>
      <c r="AQ87" s="30"/>
      <c r="AR87" s="148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44" s="13" customFormat="1" ht="15.75" customHeight="1">
      <c r="A88" s="114">
        <v>62</v>
      </c>
      <c r="B88" s="112" t="s">
        <v>28</v>
      </c>
      <c r="C88" s="15" t="s">
        <v>347</v>
      </c>
      <c r="D88" s="15" t="s">
        <v>341</v>
      </c>
      <c r="E88" s="106"/>
      <c r="F88" s="32">
        <v>51000</v>
      </c>
      <c r="G88" s="9" t="s">
        <v>336</v>
      </c>
      <c r="H88" s="30">
        <v>5</v>
      </c>
      <c r="I88" s="10">
        <v>52444</v>
      </c>
      <c r="J88" s="9">
        <v>5</v>
      </c>
      <c r="K88" s="26"/>
      <c r="L88" s="9" t="s">
        <v>337</v>
      </c>
      <c r="M88" s="9">
        <v>4</v>
      </c>
      <c r="N88" s="32">
        <v>51771</v>
      </c>
      <c r="O88" s="11">
        <v>3</v>
      </c>
      <c r="P88" s="32">
        <v>51000</v>
      </c>
      <c r="Q88" s="11" t="s">
        <v>336</v>
      </c>
      <c r="R88" s="30">
        <v>4</v>
      </c>
      <c r="S88" s="10">
        <v>51106</v>
      </c>
      <c r="T88" s="11">
        <v>3</v>
      </c>
      <c r="U88" s="106"/>
      <c r="V88" s="9" t="s">
        <v>336</v>
      </c>
      <c r="W88" s="9">
        <v>3</v>
      </c>
      <c r="X88" s="10">
        <v>50245</v>
      </c>
      <c r="Y88" s="11">
        <v>1</v>
      </c>
      <c r="Z88" s="26"/>
      <c r="AA88" s="9"/>
      <c r="AB88" s="9"/>
      <c r="AC88" s="10"/>
      <c r="AD88" s="9"/>
      <c r="AE88" s="12"/>
      <c r="AF88" s="106"/>
      <c r="AG88" s="12"/>
      <c r="AH88" s="26"/>
      <c r="AI88" s="9"/>
      <c r="AJ88" s="9"/>
      <c r="AK88" s="14"/>
      <c r="AL88" s="10"/>
      <c r="AM88" s="9"/>
      <c r="AN88" s="12"/>
      <c r="AO88" s="26"/>
      <c r="AP88" s="57"/>
      <c r="AQ88" s="57"/>
      <c r="AR88" s="26"/>
    </row>
    <row r="89" spans="1:44" s="13" customFormat="1" ht="15.75" customHeight="1">
      <c r="A89" s="114">
        <v>140</v>
      </c>
      <c r="B89" s="112" t="s">
        <v>28</v>
      </c>
      <c r="C89" s="15" t="s">
        <v>192</v>
      </c>
      <c r="D89" s="15" t="s">
        <v>193</v>
      </c>
      <c r="E89" s="106"/>
      <c r="F89" s="32">
        <v>51640</v>
      </c>
      <c r="G89" s="9" t="s">
        <v>337</v>
      </c>
      <c r="H89" s="9">
        <v>1</v>
      </c>
      <c r="I89" s="10">
        <v>51029</v>
      </c>
      <c r="J89" s="9">
        <v>3</v>
      </c>
      <c r="K89" s="26"/>
      <c r="L89" s="9" t="s">
        <v>337</v>
      </c>
      <c r="M89" s="9">
        <v>1</v>
      </c>
      <c r="N89" s="10">
        <v>51461</v>
      </c>
      <c r="O89" s="11">
        <v>1</v>
      </c>
      <c r="P89" s="32">
        <v>51640</v>
      </c>
      <c r="Q89" s="11" t="s">
        <v>336</v>
      </c>
      <c r="R89" s="14">
        <v>2</v>
      </c>
      <c r="S89" s="10">
        <v>50495</v>
      </c>
      <c r="T89" s="11">
        <v>1</v>
      </c>
      <c r="U89" s="106"/>
      <c r="V89" s="9" t="s">
        <v>336</v>
      </c>
      <c r="W89" s="9">
        <v>1</v>
      </c>
      <c r="X89" s="10">
        <v>50685</v>
      </c>
      <c r="Y89" s="11">
        <v>2</v>
      </c>
      <c r="Z89" s="142"/>
      <c r="AA89" s="9"/>
      <c r="AB89" s="9"/>
      <c r="AC89" s="10"/>
      <c r="AD89" s="28"/>
      <c r="AE89" s="146"/>
      <c r="AF89" s="106"/>
      <c r="AG89" s="12" t="e">
        <f>SUM(#REF!+AE89)</f>
        <v>#REF!</v>
      </c>
      <c r="AH89" s="144"/>
      <c r="AI89" s="28"/>
      <c r="AJ89" s="24"/>
      <c r="AK89" s="24"/>
      <c r="AL89" s="10"/>
      <c r="AM89" s="9"/>
      <c r="AN89" s="12"/>
      <c r="AO89" s="26"/>
      <c r="AP89" s="12" t="e">
        <f>SUM(#REF!+AE89+#REF!)</f>
        <v>#REF!</v>
      </c>
      <c r="AQ89" s="57"/>
      <c r="AR89" s="144"/>
    </row>
    <row r="90" spans="1:44" ht="15.75" customHeight="1">
      <c r="A90" s="115">
        <v>181</v>
      </c>
      <c r="B90" s="112" t="s">
        <v>36</v>
      </c>
      <c r="C90" s="15" t="s">
        <v>320</v>
      </c>
      <c r="D90" s="15" t="s">
        <v>321</v>
      </c>
      <c r="E90" s="106"/>
      <c r="F90" s="32">
        <v>51905</v>
      </c>
      <c r="G90" s="9" t="s">
        <v>336</v>
      </c>
      <c r="H90" s="9">
        <v>3</v>
      </c>
      <c r="I90" s="10">
        <v>51905</v>
      </c>
      <c r="J90" s="9">
        <v>4</v>
      </c>
      <c r="K90" s="26"/>
      <c r="L90" s="9" t="s">
        <v>337</v>
      </c>
      <c r="M90" s="9">
        <v>3</v>
      </c>
      <c r="N90" s="10">
        <v>53177</v>
      </c>
      <c r="O90" s="11">
        <v>5</v>
      </c>
      <c r="P90" s="32">
        <v>51905</v>
      </c>
      <c r="Q90" s="11" t="s">
        <v>336</v>
      </c>
      <c r="R90" s="11">
        <v>3</v>
      </c>
      <c r="S90" s="10">
        <v>50894</v>
      </c>
      <c r="T90" s="11">
        <v>2</v>
      </c>
      <c r="U90" s="106"/>
      <c r="V90" s="11" t="s">
        <v>336</v>
      </c>
      <c r="W90" s="11">
        <v>2</v>
      </c>
      <c r="X90" s="10">
        <v>50939</v>
      </c>
      <c r="Y90" s="11">
        <v>3</v>
      </c>
      <c r="Z90" s="32"/>
      <c r="AA90" s="9"/>
      <c r="AB90" s="9"/>
      <c r="AC90" s="10"/>
      <c r="AD90" s="27"/>
      <c r="AE90" s="26"/>
      <c r="AF90" s="106"/>
      <c r="AG90" s="12"/>
      <c r="AH90" s="140"/>
      <c r="AI90" s="28"/>
      <c r="AJ90" s="24"/>
      <c r="AK90" s="24"/>
      <c r="AL90" s="140"/>
      <c r="AM90" s="9"/>
      <c r="AN90" s="9"/>
      <c r="AO90" s="148"/>
      <c r="AP90" s="9"/>
      <c r="AQ90" s="30"/>
      <c r="AR90" s="140"/>
    </row>
    <row r="91" spans="1:44" s="13" customFormat="1" ht="15.75" customHeight="1">
      <c r="A91" s="114">
        <v>141</v>
      </c>
      <c r="B91" s="112" t="s">
        <v>28</v>
      </c>
      <c r="C91" s="15" t="s">
        <v>63</v>
      </c>
      <c r="D91" s="15" t="s">
        <v>64</v>
      </c>
      <c r="E91" s="106"/>
      <c r="F91" s="32">
        <v>41800</v>
      </c>
      <c r="G91" s="30" t="s">
        <v>324</v>
      </c>
      <c r="H91" s="30">
        <v>2</v>
      </c>
      <c r="I91" s="32">
        <v>42929</v>
      </c>
      <c r="J91" s="30">
        <v>4</v>
      </c>
      <c r="K91" s="26"/>
      <c r="L91" s="30" t="s">
        <v>324</v>
      </c>
      <c r="M91" s="30">
        <v>3</v>
      </c>
      <c r="N91" s="32">
        <v>42130</v>
      </c>
      <c r="O91" s="56">
        <v>3</v>
      </c>
      <c r="P91" s="32">
        <v>41800</v>
      </c>
      <c r="Q91" s="30"/>
      <c r="R91" s="30"/>
      <c r="S91" s="32"/>
      <c r="T91" s="30"/>
      <c r="U91" s="106"/>
      <c r="V91" s="30"/>
      <c r="W91" s="30"/>
      <c r="X91" s="32"/>
      <c r="Y91" s="56"/>
      <c r="Z91" s="26"/>
      <c r="AA91" s="30"/>
      <c r="AB91" s="30"/>
      <c r="AC91" s="32"/>
      <c r="AD91" s="30"/>
      <c r="AE91" s="57"/>
      <c r="AF91" s="106"/>
      <c r="AG91" s="57" t="e">
        <f>SUM(#REF!+AE91)</f>
        <v>#REF!</v>
      </c>
      <c r="AH91" s="26"/>
      <c r="AI91" s="30"/>
      <c r="AJ91" s="30"/>
      <c r="AK91" s="30"/>
      <c r="AL91" s="32"/>
      <c r="AM91" s="30"/>
      <c r="AN91" s="57"/>
      <c r="AO91" s="26"/>
      <c r="AP91" s="57" t="e">
        <f>SUM(#REF!+AE91+#REF!)</f>
        <v>#REF!</v>
      </c>
      <c r="AQ91" s="57"/>
      <c r="AR91" s="26"/>
    </row>
    <row r="92" spans="1:44" s="13" customFormat="1" ht="15.75" customHeight="1">
      <c r="A92" s="114">
        <v>117</v>
      </c>
      <c r="B92" s="112" t="s">
        <v>28</v>
      </c>
      <c r="C92" s="15" t="s">
        <v>55</v>
      </c>
      <c r="D92" s="15" t="s">
        <v>164</v>
      </c>
      <c r="E92" s="106"/>
      <c r="F92" s="32">
        <v>52455</v>
      </c>
      <c r="G92" s="9" t="s">
        <v>337</v>
      </c>
      <c r="H92" s="9">
        <v>4</v>
      </c>
      <c r="I92" s="10">
        <v>52915</v>
      </c>
      <c r="J92" s="9">
        <v>4</v>
      </c>
      <c r="K92" s="26"/>
      <c r="L92" s="9" t="s">
        <v>337</v>
      </c>
      <c r="M92" s="30">
        <v>5</v>
      </c>
      <c r="N92" s="10">
        <v>52455</v>
      </c>
      <c r="O92" s="11">
        <v>4</v>
      </c>
      <c r="P92" s="32">
        <v>52455</v>
      </c>
      <c r="Q92" s="9"/>
      <c r="R92" s="14"/>
      <c r="S92" s="10"/>
      <c r="T92" s="9"/>
      <c r="U92" s="106"/>
      <c r="V92" s="9"/>
      <c r="W92" s="9"/>
      <c r="X92" s="10"/>
      <c r="Y92" s="11"/>
      <c r="Z92" s="142"/>
      <c r="AA92" s="9"/>
      <c r="AB92" s="11"/>
      <c r="AC92" s="10"/>
      <c r="AD92" s="28"/>
      <c r="AE92" s="146"/>
      <c r="AF92" s="106"/>
      <c r="AG92" s="12" t="e">
        <f>SUM(#REF!+AE92)</f>
        <v>#REF!</v>
      </c>
      <c r="AH92" s="144"/>
      <c r="AI92" s="28"/>
      <c r="AJ92" s="24"/>
      <c r="AK92" s="147"/>
      <c r="AL92" s="10"/>
      <c r="AM92" s="9"/>
      <c r="AN92" s="12"/>
      <c r="AO92" s="26"/>
      <c r="AP92" s="12" t="e">
        <f>SUM(#REF!+AE92+#REF!)</f>
        <v>#REF!</v>
      </c>
      <c r="AQ92" s="57"/>
      <c r="AR92" s="144"/>
    </row>
    <row r="93" spans="1:44" s="13" customFormat="1" ht="15.75" customHeight="1">
      <c r="A93" s="152">
        <v>158</v>
      </c>
      <c r="B93" s="112" t="s">
        <v>218</v>
      </c>
      <c r="C93" s="15" t="s">
        <v>221</v>
      </c>
      <c r="D93" s="15" t="s">
        <v>222</v>
      </c>
      <c r="E93" s="106"/>
      <c r="F93" s="109"/>
      <c r="G93" s="103"/>
      <c r="H93" s="103"/>
      <c r="I93" s="104"/>
      <c r="J93" s="103"/>
      <c r="K93" s="106"/>
      <c r="L93" s="103"/>
      <c r="M93" s="103"/>
      <c r="N93" s="104"/>
      <c r="O93" s="103"/>
      <c r="P93" s="109"/>
      <c r="Q93" s="11"/>
      <c r="R93" s="9"/>
      <c r="S93" s="10"/>
      <c r="T93" s="11"/>
      <c r="U93" s="106"/>
      <c r="V93" s="9"/>
      <c r="W93" s="9"/>
      <c r="X93" s="10"/>
      <c r="Y93" s="11"/>
      <c r="Z93" s="29"/>
      <c r="AA93" s="3"/>
      <c r="AB93" s="3"/>
      <c r="AC93" s="132"/>
      <c r="AD93" s="3"/>
      <c r="AE93" s="1"/>
      <c r="AF93" s="328"/>
      <c r="AG93" s="1"/>
      <c r="AH93" s="29"/>
      <c r="AI93" s="3"/>
      <c r="AJ93" s="3"/>
      <c r="AK93" s="3"/>
      <c r="AL93" s="132"/>
      <c r="AM93" s="3"/>
      <c r="AN93" s="1"/>
      <c r="AO93" s="29"/>
      <c r="AP93" s="1"/>
      <c r="AQ93" s="1"/>
      <c r="AR93" s="29"/>
    </row>
    <row r="94" spans="1:50" ht="15.75" customHeight="1">
      <c r="A94" s="114">
        <v>170</v>
      </c>
      <c r="B94" s="112" t="s">
        <v>262</v>
      </c>
      <c r="C94" s="15" t="s">
        <v>283</v>
      </c>
      <c r="D94" s="15" t="s">
        <v>157</v>
      </c>
      <c r="E94" s="106"/>
      <c r="F94" s="109"/>
      <c r="G94" s="103"/>
      <c r="H94" s="103"/>
      <c r="I94" s="104"/>
      <c r="J94" s="103"/>
      <c r="K94" s="106"/>
      <c r="L94" s="103"/>
      <c r="M94" s="103"/>
      <c r="N94" s="104"/>
      <c r="O94" s="103"/>
      <c r="P94" s="109"/>
      <c r="Q94" s="11"/>
      <c r="R94" s="9"/>
      <c r="S94" s="10"/>
      <c r="T94" s="11"/>
      <c r="U94" s="106"/>
      <c r="V94" s="9"/>
      <c r="W94" s="9"/>
      <c r="X94" s="10"/>
      <c r="Y94" s="11"/>
      <c r="Z94" s="32"/>
      <c r="AA94" s="9"/>
      <c r="AB94" s="9"/>
      <c r="AC94" s="10"/>
      <c r="AD94" s="27"/>
      <c r="AE94" s="26"/>
      <c r="AF94" s="106"/>
      <c r="AG94" s="3"/>
      <c r="AH94" s="132"/>
      <c r="AI94" s="3"/>
      <c r="AJ94" s="29"/>
      <c r="AK94" s="3"/>
      <c r="AL94" s="3"/>
      <c r="AM94" s="132"/>
      <c r="AN94" s="134"/>
      <c r="AO94" s="29"/>
      <c r="AP94" s="1"/>
      <c r="AQ94" s="132"/>
      <c r="AR94" s="3"/>
      <c r="AS94" s="13"/>
      <c r="AT94" s="13"/>
      <c r="AU94" s="13"/>
      <c r="AV94" s="13"/>
      <c r="AW94" s="13"/>
      <c r="AX94" s="13"/>
    </row>
    <row r="95" spans="1:50" ht="15.75" customHeight="1">
      <c r="A95" s="114">
        <v>171</v>
      </c>
      <c r="B95" s="112" t="s">
        <v>262</v>
      </c>
      <c r="C95" s="15" t="s">
        <v>284</v>
      </c>
      <c r="D95" s="15" t="s">
        <v>285</v>
      </c>
      <c r="E95" s="106"/>
      <c r="F95" s="109"/>
      <c r="G95" s="110"/>
      <c r="H95" s="110"/>
      <c r="I95" s="109"/>
      <c r="J95" s="110"/>
      <c r="K95" s="106"/>
      <c r="L95" s="110"/>
      <c r="M95" s="110"/>
      <c r="N95" s="109"/>
      <c r="O95" s="110"/>
      <c r="P95" s="109"/>
      <c r="Q95" s="56"/>
      <c r="R95" s="30"/>
      <c r="S95" s="32"/>
      <c r="T95" s="56"/>
      <c r="U95" s="106"/>
      <c r="V95" s="30"/>
      <c r="W95" s="30"/>
      <c r="X95" s="32"/>
      <c r="Y95" s="56"/>
      <c r="Z95" s="112"/>
      <c r="AA95" s="30"/>
      <c r="AB95" s="30"/>
      <c r="AC95" s="32"/>
      <c r="AD95" s="56"/>
      <c r="AE95" s="142"/>
      <c r="AF95" s="106"/>
      <c r="AG95" s="30"/>
      <c r="AH95" s="112"/>
      <c r="AI95" s="30"/>
      <c r="AJ95" s="142"/>
      <c r="AK95" s="30"/>
      <c r="AL95" s="30"/>
      <c r="AM95" s="32"/>
      <c r="AN95" s="56"/>
      <c r="AO95" s="26"/>
      <c r="AP95" s="57"/>
      <c r="AQ95" s="32"/>
      <c r="AR95" s="24"/>
      <c r="AS95" s="13"/>
      <c r="AT95" s="13"/>
      <c r="AU95" s="13"/>
      <c r="AV95" s="13"/>
      <c r="AW95" s="13"/>
      <c r="AX95" s="13"/>
    </row>
    <row r="96" spans="1:50" ht="15.75" customHeight="1">
      <c r="A96" s="114">
        <v>172</v>
      </c>
      <c r="B96" s="112" t="s">
        <v>262</v>
      </c>
      <c r="C96" s="15" t="s">
        <v>286</v>
      </c>
      <c r="D96" s="15" t="s">
        <v>287</v>
      </c>
      <c r="E96" s="106"/>
      <c r="F96" s="109"/>
      <c r="G96" s="110"/>
      <c r="H96" s="110"/>
      <c r="I96" s="109"/>
      <c r="J96" s="110"/>
      <c r="K96" s="106"/>
      <c r="L96" s="110"/>
      <c r="M96" s="110"/>
      <c r="N96" s="109"/>
      <c r="O96" s="110"/>
      <c r="P96" s="109"/>
      <c r="Q96" s="56"/>
      <c r="R96" s="30"/>
      <c r="S96" s="32"/>
      <c r="T96" s="56"/>
      <c r="U96" s="106"/>
      <c r="V96" s="30"/>
      <c r="W96" s="30"/>
      <c r="X96" s="32"/>
      <c r="Y96" s="56"/>
      <c r="Z96" s="112"/>
      <c r="AA96" s="30"/>
      <c r="AB96" s="30"/>
      <c r="AC96" s="32"/>
      <c r="AD96" s="56"/>
      <c r="AE96" s="142"/>
      <c r="AF96" s="106"/>
      <c r="AG96" s="30"/>
      <c r="AH96" s="112"/>
      <c r="AI96" s="30"/>
      <c r="AJ96" s="142"/>
      <c r="AK96" s="30"/>
      <c r="AL96" s="30"/>
      <c r="AM96" s="32"/>
      <c r="AN96" s="56"/>
      <c r="AO96" s="26"/>
      <c r="AP96" s="57"/>
      <c r="AQ96" s="32"/>
      <c r="AR96" s="24"/>
      <c r="AS96" s="13"/>
      <c r="AT96" s="13"/>
      <c r="AU96" s="13"/>
      <c r="AV96" s="13"/>
      <c r="AW96" s="13"/>
      <c r="AX96" s="13"/>
    </row>
    <row r="97" spans="1:50" ht="15.75" customHeight="1">
      <c r="A97" s="113">
        <v>173</v>
      </c>
      <c r="B97" s="112" t="s">
        <v>262</v>
      </c>
      <c r="C97" s="15" t="s">
        <v>288</v>
      </c>
      <c r="D97" s="15" t="s">
        <v>289</v>
      </c>
      <c r="E97" s="106"/>
      <c r="F97" s="109"/>
      <c r="G97" s="110"/>
      <c r="H97" s="110"/>
      <c r="I97" s="109"/>
      <c r="J97" s="110"/>
      <c r="K97" s="106"/>
      <c r="L97" s="110"/>
      <c r="M97" s="110"/>
      <c r="N97" s="109"/>
      <c r="O97" s="110"/>
      <c r="P97" s="109"/>
      <c r="Q97" s="56"/>
      <c r="R97" s="30"/>
      <c r="S97" s="32"/>
      <c r="T97" s="56"/>
      <c r="U97" s="106"/>
      <c r="V97" s="30"/>
      <c r="W97" s="30"/>
      <c r="X97" s="32"/>
      <c r="Y97" s="56"/>
      <c r="Z97" s="112"/>
      <c r="AA97" s="30"/>
      <c r="AB97" s="30"/>
      <c r="AC97" s="32"/>
      <c r="AD97" s="56"/>
      <c r="AE97" s="142"/>
      <c r="AF97" s="106"/>
      <c r="AG97" s="30"/>
      <c r="AH97" s="112"/>
      <c r="AI97" s="30"/>
      <c r="AJ97" s="142"/>
      <c r="AK97" s="30"/>
      <c r="AL97" s="30"/>
      <c r="AM97" s="32"/>
      <c r="AN97" s="56"/>
      <c r="AO97" s="26"/>
      <c r="AP97" s="57"/>
      <c r="AQ97" s="32"/>
      <c r="AR97" s="24"/>
      <c r="AS97" s="13"/>
      <c r="AT97" s="13"/>
      <c r="AU97" s="13"/>
      <c r="AV97" s="13"/>
      <c r="AW97" s="13"/>
      <c r="AX97" s="13"/>
    </row>
    <row r="98" spans="1:50" ht="15.75" customHeight="1">
      <c r="A98" s="114">
        <v>174</v>
      </c>
      <c r="B98" s="112" t="s">
        <v>262</v>
      </c>
      <c r="C98" s="15" t="s">
        <v>290</v>
      </c>
      <c r="D98" s="15" t="s">
        <v>291</v>
      </c>
      <c r="E98" s="106"/>
      <c r="F98" s="109"/>
      <c r="G98" s="110"/>
      <c r="H98" s="110"/>
      <c r="I98" s="109"/>
      <c r="J98" s="110"/>
      <c r="K98" s="106"/>
      <c r="L98" s="110"/>
      <c r="M98" s="110"/>
      <c r="N98" s="109"/>
      <c r="O98" s="110"/>
      <c r="P98" s="109"/>
      <c r="Q98" s="56"/>
      <c r="R98" s="30"/>
      <c r="S98" s="32"/>
      <c r="T98" s="56"/>
      <c r="U98" s="106"/>
      <c r="V98" s="30"/>
      <c r="W98" s="30"/>
      <c r="X98" s="32"/>
      <c r="Y98" s="56"/>
      <c r="Z98" s="112"/>
      <c r="AA98" s="30"/>
      <c r="AB98" s="30"/>
      <c r="AC98" s="32"/>
      <c r="AD98" s="56"/>
      <c r="AE98" s="142"/>
      <c r="AF98" s="106"/>
      <c r="AG98" s="30"/>
      <c r="AH98" s="112"/>
      <c r="AI98" s="30"/>
      <c r="AJ98" s="142"/>
      <c r="AK98" s="30"/>
      <c r="AL98" s="30"/>
      <c r="AM98" s="32"/>
      <c r="AN98" s="56"/>
      <c r="AO98" s="26"/>
      <c r="AP98" s="57"/>
      <c r="AQ98" s="32"/>
      <c r="AR98" s="24"/>
      <c r="AS98" s="13"/>
      <c r="AT98" s="13"/>
      <c r="AU98" s="13"/>
      <c r="AV98" s="13"/>
      <c r="AW98" s="13"/>
      <c r="AX98" s="13"/>
    </row>
    <row r="99" spans="1:44" s="13" customFormat="1" ht="15.75" customHeight="1">
      <c r="A99" s="114">
        <v>161</v>
      </c>
      <c r="B99" s="112" t="s">
        <v>261</v>
      </c>
      <c r="C99" s="15" t="s">
        <v>265</v>
      </c>
      <c r="D99" s="15" t="s">
        <v>266</v>
      </c>
      <c r="E99" s="106"/>
      <c r="F99" s="32">
        <v>40333</v>
      </c>
      <c r="G99" s="30" t="s">
        <v>323</v>
      </c>
      <c r="H99" s="30">
        <v>1</v>
      </c>
      <c r="I99" s="32">
        <v>40524</v>
      </c>
      <c r="J99" s="30">
        <v>1</v>
      </c>
      <c r="K99" s="26"/>
      <c r="L99" s="30" t="s">
        <v>323</v>
      </c>
      <c r="M99" s="30">
        <v>1</v>
      </c>
      <c r="N99" s="32">
        <v>40333</v>
      </c>
      <c r="O99" s="56">
        <v>1</v>
      </c>
      <c r="P99" s="32">
        <v>40333</v>
      </c>
      <c r="Q99" s="110"/>
      <c r="R99" s="110"/>
      <c r="S99" s="109"/>
      <c r="T99" s="110"/>
      <c r="U99" s="106"/>
      <c r="V99" s="110"/>
      <c r="W99" s="110"/>
      <c r="X99" s="109"/>
      <c r="Y99" s="110"/>
      <c r="Z99" s="26"/>
      <c r="AA99" s="30"/>
      <c r="AB99" s="30"/>
      <c r="AC99" s="32"/>
      <c r="AD99" s="30"/>
      <c r="AE99" s="57"/>
      <c r="AF99" s="106"/>
      <c r="AG99" s="57" t="e">
        <f>SUM(#REF!+AE99)</f>
        <v>#REF!</v>
      </c>
      <c r="AH99" s="26"/>
      <c r="AI99" s="30"/>
      <c r="AJ99" s="30"/>
      <c r="AK99" s="30"/>
      <c r="AL99" s="32"/>
      <c r="AM99" s="30"/>
      <c r="AN99" s="57"/>
      <c r="AO99" s="26"/>
      <c r="AP99" s="57" t="e">
        <f>SUM(AG99+AN99)</f>
        <v>#REF!</v>
      </c>
      <c r="AQ99" s="57"/>
      <c r="AR99" s="26"/>
    </row>
    <row r="100" spans="1:44" s="13" customFormat="1" ht="15.75" customHeight="1">
      <c r="A100" s="115">
        <v>155</v>
      </c>
      <c r="B100" s="112" t="s">
        <v>218</v>
      </c>
      <c r="C100" s="15" t="s">
        <v>226</v>
      </c>
      <c r="D100" s="15" t="s">
        <v>227</v>
      </c>
      <c r="E100" s="106"/>
      <c r="F100" s="32">
        <v>40883</v>
      </c>
      <c r="G100" s="30" t="s">
        <v>324</v>
      </c>
      <c r="H100" s="30">
        <v>1</v>
      </c>
      <c r="I100" s="32">
        <v>41845</v>
      </c>
      <c r="J100" s="30">
        <v>1</v>
      </c>
      <c r="K100" s="26"/>
      <c r="L100" s="30" t="s">
        <v>323</v>
      </c>
      <c r="M100" s="30">
        <v>2</v>
      </c>
      <c r="N100" s="32">
        <v>40883</v>
      </c>
      <c r="O100" s="56">
        <v>2</v>
      </c>
      <c r="P100" s="32">
        <v>40883</v>
      </c>
      <c r="Q100" s="56"/>
      <c r="R100" s="30"/>
      <c r="S100" s="32"/>
      <c r="T100" s="56"/>
      <c r="U100" s="106"/>
      <c r="V100" s="30"/>
      <c r="W100" s="30"/>
      <c r="X100" s="32"/>
      <c r="Y100" s="56"/>
      <c r="Z100" s="26"/>
      <c r="AA100" s="30"/>
      <c r="AB100" s="30"/>
      <c r="AC100" s="32"/>
      <c r="AD100" s="30"/>
      <c r="AE100" s="57"/>
      <c r="AF100" s="106"/>
      <c r="AG100" s="57"/>
      <c r="AH100" s="26"/>
      <c r="AI100" s="30"/>
      <c r="AJ100" s="30"/>
      <c r="AK100" s="30"/>
      <c r="AL100" s="32"/>
      <c r="AM100" s="30"/>
      <c r="AN100" s="57"/>
      <c r="AO100" s="26"/>
      <c r="AP100" s="57"/>
      <c r="AQ100" s="57"/>
      <c r="AR100" s="26"/>
    </row>
    <row r="101" spans="1:44" s="13" customFormat="1" ht="15.75" customHeight="1">
      <c r="A101" s="115">
        <v>156</v>
      </c>
      <c r="B101" s="112" t="s">
        <v>218</v>
      </c>
      <c r="C101" s="15" t="s">
        <v>223</v>
      </c>
      <c r="D101" s="15" t="s">
        <v>157</v>
      </c>
      <c r="E101" s="106"/>
      <c r="F101" s="32">
        <v>40980</v>
      </c>
      <c r="G101" s="30" t="s">
        <v>324</v>
      </c>
      <c r="H101" s="30">
        <v>3</v>
      </c>
      <c r="I101" s="32">
        <v>42155</v>
      </c>
      <c r="J101" s="30">
        <v>2</v>
      </c>
      <c r="K101" s="26"/>
      <c r="L101" s="30" t="s">
        <v>323</v>
      </c>
      <c r="M101" s="30">
        <v>3</v>
      </c>
      <c r="N101" s="32">
        <v>40980</v>
      </c>
      <c r="O101" s="56">
        <v>3</v>
      </c>
      <c r="P101" s="32">
        <v>40980</v>
      </c>
      <c r="Q101" s="56"/>
      <c r="R101" s="30"/>
      <c r="S101" s="32"/>
      <c r="T101" s="56"/>
      <c r="U101" s="106"/>
      <c r="V101" s="30"/>
      <c r="W101" s="30"/>
      <c r="X101" s="32"/>
      <c r="Y101" s="56"/>
      <c r="Z101" s="26"/>
      <c r="AA101" s="30"/>
      <c r="AB101" s="30"/>
      <c r="AC101" s="32"/>
      <c r="AD101" s="30"/>
      <c r="AE101" s="57"/>
      <c r="AF101" s="106"/>
      <c r="AG101" s="57"/>
      <c r="AH101" s="26"/>
      <c r="AI101" s="30"/>
      <c r="AJ101" s="30"/>
      <c r="AK101" s="30"/>
      <c r="AL101" s="32"/>
      <c r="AM101" s="30"/>
      <c r="AN101" s="57"/>
      <c r="AO101" s="26"/>
      <c r="AP101" s="57"/>
      <c r="AQ101" s="57"/>
      <c r="AR101" s="26"/>
    </row>
    <row r="102" spans="1:44" s="13" customFormat="1" ht="15.75" customHeight="1">
      <c r="A102" s="114">
        <v>154</v>
      </c>
      <c r="B102" s="112" t="s">
        <v>218</v>
      </c>
      <c r="C102" s="15" t="s">
        <v>219</v>
      </c>
      <c r="D102" s="15" t="s">
        <v>220</v>
      </c>
      <c r="E102" s="106"/>
      <c r="F102" s="32">
        <v>40800</v>
      </c>
      <c r="G102" s="30" t="s">
        <v>323</v>
      </c>
      <c r="H102" s="30">
        <v>3</v>
      </c>
      <c r="I102" s="32">
        <v>42240</v>
      </c>
      <c r="J102" s="30">
        <v>2</v>
      </c>
      <c r="K102" s="26"/>
      <c r="L102" s="30" t="s">
        <v>323</v>
      </c>
      <c r="M102" s="30">
        <v>4</v>
      </c>
      <c r="N102" s="32">
        <v>41071</v>
      </c>
      <c r="O102" s="56">
        <v>4</v>
      </c>
      <c r="P102" s="32">
        <v>40800</v>
      </c>
      <c r="Q102" s="110"/>
      <c r="R102" s="110"/>
      <c r="S102" s="109"/>
      <c r="T102" s="110"/>
      <c r="U102" s="106"/>
      <c r="V102" s="110"/>
      <c r="W102" s="110"/>
      <c r="X102" s="109"/>
      <c r="Y102" s="110"/>
      <c r="Z102" s="106"/>
      <c r="AA102" s="110"/>
      <c r="AB102" s="110"/>
      <c r="AC102" s="109"/>
      <c r="AD102" s="110"/>
      <c r="AE102" s="111"/>
      <c r="AF102" s="106"/>
      <c r="AG102" s="111"/>
      <c r="AH102" s="106"/>
      <c r="AI102" s="110"/>
      <c r="AJ102" s="110"/>
      <c r="AK102" s="110"/>
      <c r="AL102" s="109"/>
      <c r="AM102" s="110"/>
      <c r="AN102" s="111"/>
      <c r="AO102" s="106"/>
      <c r="AP102" s="111"/>
      <c r="AQ102" s="111"/>
      <c r="AR102" s="26"/>
    </row>
    <row r="103" spans="1:44" s="13" customFormat="1" ht="15.75" customHeight="1">
      <c r="A103" s="115">
        <v>157</v>
      </c>
      <c r="B103" s="112" t="s">
        <v>218</v>
      </c>
      <c r="C103" s="15" t="s">
        <v>224</v>
      </c>
      <c r="D103" s="15" t="s">
        <v>225</v>
      </c>
      <c r="E103" s="106"/>
      <c r="F103" s="32">
        <v>42100</v>
      </c>
      <c r="G103" s="30" t="s">
        <v>323</v>
      </c>
      <c r="H103" s="30">
        <v>2</v>
      </c>
      <c r="I103" s="32">
        <v>43261</v>
      </c>
      <c r="J103" s="30">
        <v>4</v>
      </c>
      <c r="K103" s="26"/>
      <c r="L103" s="30" t="s">
        <v>324</v>
      </c>
      <c r="M103" s="30">
        <v>4</v>
      </c>
      <c r="N103" s="32">
        <v>43385</v>
      </c>
      <c r="O103" s="56">
        <v>4</v>
      </c>
      <c r="P103" s="32">
        <v>42100</v>
      </c>
      <c r="Q103" s="56"/>
      <c r="R103" s="30"/>
      <c r="S103" s="32"/>
      <c r="T103" s="56"/>
      <c r="U103" s="106"/>
      <c r="V103" s="30"/>
      <c r="W103" s="30"/>
      <c r="X103" s="32"/>
      <c r="Y103" s="56"/>
      <c r="Z103" s="26"/>
      <c r="AA103" s="30"/>
      <c r="AB103" s="30"/>
      <c r="AC103" s="32"/>
      <c r="AD103" s="30"/>
      <c r="AE103" s="57"/>
      <c r="AF103" s="106"/>
      <c r="AG103" s="57"/>
      <c r="AH103" s="26"/>
      <c r="AI103" s="30"/>
      <c r="AJ103" s="30"/>
      <c r="AK103" s="30"/>
      <c r="AL103" s="32"/>
      <c r="AM103" s="30"/>
      <c r="AN103" s="57"/>
      <c r="AO103" s="26"/>
      <c r="AP103" s="57"/>
      <c r="AQ103" s="57"/>
      <c r="AR103" s="26"/>
    </row>
    <row r="104" spans="1:44" s="13" customFormat="1" ht="15.75" customHeight="1">
      <c r="A104" s="114">
        <v>162</v>
      </c>
      <c r="B104" s="112" t="s">
        <v>261</v>
      </c>
      <c r="C104" s="15" t="s">
        <v>267</v>
      </c>
      <c r="D104" s="15" t="s">
        <v>268</v>
      </c>
      <c r="E104" s="106"/>
      <c r="F104" s="32">
        <v>41680</v>
      </c>
      <c r="G104" s="30" t="s">
        <v>324</v>
      </c>
      <c r="H104" s="30">
        <v>4</v>
      </c>
      <c r="I104" s="32">
        <v>42446</v>
      </c>
      <c r="J104" s="30">
        <v>3</v>
      </c>
      <c r="K104" s="26"/>
      <c r="L104" s="30" t="s">
        <v>324</v>
      </c>
      <c r="M104" s="30">
        <v>2</v>
      </c>
      <c r="N104" s="32">
        <v>41680</v>
      </c>
      <c r="O104" s="56">
        <v>2</v>
      </c>
      <c r="P104" s="32">
        <v>41680</v>
      </c>
      <c r="Q104" s="110"/>
      <c r="R104" s="110"/>
      <c r="S104" s="109"/>
      <c r="T104" s="110"/>
      <c r="U104" s="106"/>
      <c r="V104" s="110"/>
      <c r="W104" s="110"/>
      <c r="X104" s="109"/>
      <c r="Y104" s="110"/>
      <c r="Z104" s="26"/>
      <c r="AA104" s="56"/>
      <c r="AB104" s="30"/>
      <c r="AC104" s="32"/>
      <c r="AD104" s="30"/>
      <c r="AE104" s="57"/>
      <c r="AF104" s="106"/>
      <c r="AG104" s="57" t="e">
        <f>SUM(#REF!+AE104)</f>
        <v>#REF!</v>
      </c>
      <c r="AH104" s="26"/>
      <c r="AI104" s="30"/>
      <c r="AJ104" s="30"/>
      <c r="AK104" s="30"/>
      <c r="AL104" s="32"/>
      <c r="AM104" s="30"/>
      <c r="AN104" s="57"/>
      <c r="AO104" s="26"/>
      <c r="AP104" s="57" t="e">
        <f>SUM(#REF!+AE104+#REF!)</f>
        <v>#REF!</v>
      </c>
      <c r="AQ104" s="57"/>
      <c r="AR104" s="26"/>
    </row>
    <row r="105" spans="1:44" s="13" customFormat="1" ht="15.75" customHeight="1">
      <c r="A105" s="114">
        <v>163</v>
      </c>
      <c r="B105" s="112" t="s">
        <v>261</v>
      </c>
      <c r="C105" s="15" t="s">
        <v>269</v>
      </c>
      <c r="D105" s="15" t="s">
        <v>270</v>
      </c>
      <c r="E105" s="106"/>
      <c r="F105" s="32">
        <v>42020</v>
      </c>
      <c r="G105" s="30" t="s">
        <v>325</v>
      </c>
      <c r="H105" s="30">
        <v>1</v>
      </c>
      <c r="I105" s="32">
        <v>42020</v>
      </c>
      <c r="J105" s="30">
        <v>1</v>
      </c>
      <c r="K105" s="26"/>
      <c r="L105" s="30" t="s">
        <v>325</v>
      </c>
      <c r="M105" s="30">
        <v>1</v>
      </c>
      <c r="N105" s="32">
        <v>42475</v>
      </c>
      <c r="O105" s="56">
        <v>2</v>
      </c>
      <c r="P105" s="32">
        <v>42020</v>
      </c>
      <c r="Q105" s="110"/>
      <c r="R105" s="110"/>
      <c r="S105" s="109"/>
      <c r="T105" s="110"/>
      <c r="U105" s="106"/>
      <c r="V105" s="110"/>
      <c r="W105" s="110"/>
      <c r="X105" s="109"/>
      <c r="Y105" s="110"/>
      <c r="Z105" s="26"/>
      <c r="AA105" s="30"/>
      <c r="AB105" s="30"/>
      <c r="AC105" s="32"/>
      <c r="AD105" s="30"/>
      <c r="AE105" s="57"/>
      <c r="AF105" s="106"/>
      <c r="AG105" s="57" t="e">
        <f>SUM(#REF!+AE105)</f>
        <v>#REF!</v>
      </c>
      <c r="AH105" s="26"/>
      <c r="AI105" s="30"/>
      <c r="AJ105" s="30"/>
      <c r="AK105" s="30"/>
      <c r="AL105" s="32"/>
      <c r="AM105" s="30"/>
      <c r="AN105" s="57"/>
      <c r="AO105" s="26"/>
      <c r="AP105" s="57" t="e">
        <f>SUM(AG105+AN105)</f>
        <v>#REF!</v>
      </c>
      <c r="AQ105" s="57"/>
      <c r="AR105" s="26"/>
    </row>
    <row r="106" spans="1:44" s="13" customFormat="1" ht="15.75" customHeight="1">
      <c r="A106" s="114">
        <v>166</v>
      </c>
      <c r="B106" s="112" t="s">
        <v>261</v>
      </c>
      <c r="C106" s="15" t="s">
        <v>275</v>
      </c>
      <c r="D106" s="15" t="s">
        <v>276</v>
      </c>
      <c r="E106" s="106"/>
      <c r="F106" s="32">
        <v>42800</v>
      </c>
      <c r="G106" s="30" t="s">
        <v>326</v>
      </c>
      <c r="H106" s="30">
        <v>2</v>
      </c>
      <c r="I106" s="32">
        <v>42913</v>
      </c>
      <c r="J106" s="30">
        <v>2</v>
      </c>
      <c r="K106" s="26"/>
      <c r="L106" s="30" t="s">
        <v>325</v>
      </c>
      <c r="M106" s="30">
        <v>4</v>
      </c>
      <c r="N106" s="32">
        <v>59992</v>
      </c>
      <c r="O106" s="56">
        <v>4</v>
      </c>
      <c r="P106" s="32">
        <v>42800</v>
      </c>
      <c r="Q106" s="110"/>
      <c r="R106" s="110"/>
      <c r="S106" s="109"/>
      <c r="T106" s="110"/>
      <c r="U106" s="106"/>
      <c r="V106" s="110"/>
      <c r="W106" s="110"/>
      <c r="X106" s="109"/>
      <c r="Y106" s="110"/>
      <c r="Z106" s="26"/>
      <c r="AA106" s="30"/>
      <c r="AB106" s="30"/>
      <c r="AC106" s="32"/>
      <c r="AD106" s="30"/>
      <c r="AE106" s="57"/>
      <c r="AF106" s="106"/>
      <c r="AG106" s="57" t="e">
        <f>SUM(#REF!+AE106)</f>
        <v>#REF!</v>
      </c>
      <c r="AH106" s="26"/>
      <c r="AI106" s="30"/>
      <c r="AJ106" s="30"/>
      <c r="AK106" s="69"/>
      <c r="AL106" s="32"/>
      <c r="AM106" s="30"/>
      <c r="AN106" s="57"/>
      <c r="AO106" s="26"/>
      <c r="AP106" s="57" t="e">
        <f>SUM(AG106+AN106)</f>
        <v>#REF!</v>
      </c>
      <c r="AQ106" s="57"/>
      <c r="AR106" s="26"/>
    </row>
    <row r="107" spans="1:44" s="13" customFormat="1" ht="15.75" customHeight="1">
      <c r="A107" s="114">
        <v>159</v>
      </c>
      <c r="B107" s="112" t="s">
        <v>218</v>
      </c>
      <c r="C107" s="15" t="s">
        <v>228</v>
      </c>
      <c r="D107" s="15" t="s">
        <v>229</v>
      </c>
      <c r="E107" s="106"/>
      <c r="F107" s="32">
        <v>43319</v>
      </c>
      <c r="G107" s="30" t="s">
        <v>327</v>
      </c>
      <c r="H107" s="30">
        <v>3</v>
      </c>
      <c r="I107" s="172">
        <v>43326</v>
      </c>
      <c r="J107" s="30">
        <v>2</v>
      </c>
      <c r="K107" s="26"/>
      <c r="L107" s="30" t="s">
        <v>327</v>
      </c>
      <c r="M107" s="30">
        <v>1</v>
      </c>
      <c r="N107" s="32">
        <v>43319</v>
      </c>
      <c r="O107" s="56">
        <v>1</v>
      </c>
      <c r="P107" s="32">
        <v>43319</v>
      </c>
      <c r="Q107" s="56"/>
      <c r="R107" s="30"/>
      <c r="S107" s="32"/>
      <c r="T107" s="56"/>
      <c r="U107" s="106"/>
      <c r="V107" s="30"/>
      <c r="W107" s="30"/>
      <c r="X107" s="32"/>
      <c r="Y107" s="56"/>
      <c r="Z107" s="26"/>
      <c r="AA107" s="30"/>
      <c r="AB107" s="30"/>
      <c r="AC107" s="32"/>
      <c r="AD107" s="30"/>
      <c r="AE107" s="57"/>
      <c r="AF107" s="106"/>
      <c r="AG107" s="57"/>
      <c r="AH107" s="26"/>
      <c r="AI107" s="30"/>
      <c r="AJ107" s="30"/>
      <c r="AK107" s="30"/>
      <c r="AL107" s="32"/>
      <c r="AM107" s="30"/>
      <c r="AN107" s="57"/>
      <c r="AO107" s="26"/>
      <c r="AP107" s="57"/>
      <c r="AQ107" s="57"/>
      <c r="AR107" s="26"/>
    </row>
    <row r="108" spans="1:44" s="13" customFormat="1" ht="15.75" customHeight="1">
      <c r="A108" s="114">
        <v>160</v>
      </c>
      <c r="B108" s="112" t="s">
        <v>261</v>
      </c>
      <c r="C108" s="15" t="s">
        <v>263</v>
      </c>
      <c r="D108" s="15" t="s">
        <v>264</v>
      </c>
      <c r="E108" s="106"/>
      <c r="F108" s="32">
        <v>42000</v>
      </c>
      <c r="G108" s="30" t="s">
        <v>323</v>
      </c>
      <c r="H108" s="30">
        <v>2</v>
      </c>
      <c r="I108" s="32" t="s">
        <v>345</v>
      </c>
      <c r="J108" s="30"/>
      <c r="K108" s="26"/>
      <c r="L108" s="30"/>
      <c r="M108" s="30"/>
      <c r="N108" s="32"/>
      <c r="O108" s="56"/>
      <c r="P108" s="32">
        <v>42000</v>
      </c>
      <c r="Q108" s="110"/>
      <c r="R108" s="110"/>
      <c r="S108" s="109"/>
      <c r="T108" s="110"/>
      <c r="U108" s="106"/>
      <c r="V108" s="110"/>
      <c r="W108" s="110"/>
      <c r="X108" s="109"/>
      <c r="Y108" s="110"/>
      <c r="Z108" s="26"/>
      <c r="AA108" s="30"/>
      <c r="AB108" s="30"/>
      <c r="AC108" s="32"/>
      <c r="AD108" s="30"/>
      <c r="AE108" s="57"/>
      <c r="AF108" s="106"/>
      <c r="AG108" s="57"/>
      <c r="AH108" s="26"/>
      <c r="AI108" s="30"/>
      <c r="AJ108" s="30"/>
      <c r="AK108" s="30"/>
      <c r="AL108" s="32"/>
      <c r="AM108" s="30"/>
      <c r="AN108" s="57"/>
      <c r="AO108" s="26"/>
      <c r="AP108" s="57"/>
      <c r="AQ108" s="57"/>
      <c r="AR108" s="26"/>
    </row>
    <row r="109" spans="1:44" s="13" customFormat="1" ht="15.75" customHeight="1">
      <c r="A109" s="114">
        <v>164</v>
      </c>
      <c r="B109" s="112" t="s">
        <v>261</v>
      </c>
      <c r="C109" s="15" t="s">
        <v>271</v>
      </c>
      <c r="D109" s="15" t="s">
        <v>272</v>
      </c>
      <c r="E109" s="106"/>
      <c r="F109" s="32">
        <v>42200</v>
      </c>
      <c r="G109" s="30" t="s">
        <v>326</v>
      </c>
      <c r="H109" s="30">
        <v>2</v>
      </c>
      <c r="I109" s="32"/>
      <c r="J109" s="30"/>
      <c r="K109" s="26"/>
      <c r="L109" s="30"/>
      <c r="M109" s="30"/>
      <c r="N109" s="32"/>
      <c r="O109" s="56"/>
      <c r="P109" s="32">
        <v>42200</v>
      </c>
      <c r="Q109" s="110"/>
      <c r="R109" s="110"/>
      <c r="S109" s="109"/>
      <c r="T109" s="110"/>
      <c r="U109" s="106"/>
      <c r="V109" s="110"/>
      <c r="W109" s="110"/>
      <c r="X109" s="109"/>
      <c r="Y109" s="110"/>
      <c r="Z109" s="26"/>
      <c r="AA109" s="30"/>
      <c r="AB109" s="30"/>
      <c r="AC109" s="32"/>
      <c r="AD109" s="30"/>
      <c r="AE109" s="57"/>
      <c r="AF109" s="106"/>
      <c r="AG109" s="57" t="e">
        <f>SUM(#REF!+AE109)</f>
        <v>#REF!</v>
      </c>
      <c r="AH109" s="26"/>
      <c r="AI109" s="30"/>
      <c r="AJ109" s="30"/>
      <c r="AK109" s="69"/>
      <c r="AL109" s="32"/>
      <c r="AM109" s="30"/>
      <c r="AN109" s="57"/>
      <c r="AO109" s="26"/>
      <c r="AP109" s="57" t="e">
        <f>SUM(AG109+AN109)</f>
        <v>#REF!</v>
      </c>
      <c r="AQ109" s="57"/>
      <c r="AR109" s="26"/>
    </row>
    <row r="110" spans="1:2" ht="12">
      <c r="A110" s="74"/>
      <c r="B110" s="7"/>
    </row>
    <row r="111" spans="1:2" ht="12">
      <c r="A111" s="74"/>
      <c r="B111" s="7"/>
    </row>
    <row r="112" spans="1:2" ht="12">
      <c r="A112" s="74"/>
      <c r="B112" s="7"/>
    </row>
    <row r="113" spans="1:2" ht="12">
      <c r="A113" s="74"/>
      <c r="B113" s="7"/>
    </row>
    <row r="114" spans="1:2" ht="12">
      <c r="A114" s="74"/>
      <c r="B114" s="7"/>
    </row>
    <row r="115" spans="1:2" ht="12">
      <c r="A115" s="74"/>
      <c r="B115" s="7"/>
    </row>
    <row r="116" spans="1:2" ht="12">
      <c r="A116" s="74"/>
      <c r="B116" s="7"/>
    </row>
    <row r="117" spans="1:2" ht="12">
      <c r="A117" s="74"/>
      <c r="B117" s="7"/>
    </row>
    <row r="118" spans="1:2" ht="12">
      <c r="A118" s="74"/>
      <c r="B118" s="7"/>
    </row>
    <row r="119" spans="1:2" ht="12">
      <c r="A119" s="74"/>
      <c r="B119" s="7"/>
    </row>
    <row r="120" spans="1:2" ht="12">
      <c r="A120" s="74"/>
      <c r="B120" s="7"/>
    </row>
    <row r="121" spans="1:2" ht="12">
      <c r="A121" s="74"/>
      <c r="B121" s="7"/>
    </row>
    <row r="122" spans="1:2" ht="12">
      <c r="A122" s="74"/>
      <c r="B122" s="7"/>
    </row>
    <row r="123" spans="1:2" ht="12">
      <c r="A123" s="74"/>
      <c r="B123" s="7"/>
    </row>
    <row r="124" spans="1:2" ht="12">
      <c r="A124" s="74"/>
      <c r="B124" s="7"/>
    </row>
    <row r="125" spans="1:2" ht="12">
      <c r="A125" s="74"/>
      <c r="B125" s="7"/>
    </row>
    <row r="126" spans="1:2" ht="12">
      <c r="A126" s="74"/>
      <c r="B126" s="7"/>
    </row>
    <row r="127" spans="1:2" ht="12">
      <c r="A127" s="74"/>
      <c r="B127" s="7"/>
    </row>
    <row r="128" spans="1:2" ht="12">
      <c r="A128" s="74"/>
      <c r="B128" s="7"/>
    </row>
    <row r="129" spans="1:2" ht="12">
      <c r="A129" s="74"/>
      <c r="B129" s="7"/>
    </row>
    <row r="130" spans="1:2" ht="12">
      <c r="A130" s="74"/>
      <c r="B130" s="7"/>
    </row>
    <row r="131" spans="1:2" ht="12">
      <c r="A131" s="74"/>
      <c r="B131" s="7"/>
    </row>
    <row r="132" spans="1:2" ht="12">
      <c r="A132" s="74"/>
      <c r="B132" s="7"/>
    </row>
    <row r="133" spans="1:2" ht="12">
      <c r="A133" s="74"/>
      <c r="B133" s="7"/>
    </row>
    <row r="134" spans="1:2" ht="12">
      <c r="A134" s="74"/>
      <c r="B134" s="7"/>
    </row>
    <row r="135" spans="1:2" ht="12">
      <c r="A135" s="74"/>
      <c r="B135" s="7"/>
    </row>
    <row r="136" spans="1:2" ht="12">
      <c r="A136" s="74"/>
      <c r="B136" s="7"/>
    </row>
    <row r="137" spans="1:2" ht="12">
      <c r="A137" s="74"/>
      <c r="B137" s="7"/>
    </row>
    <row r="138" spans="1:2" ht="12">
      <c r="A138" s="74"/>
      <c r="B138" s="7"/>
    </row>
    <row r="139" spans="1:2" ht="12">
      <c r="A139" s="74"/>
      <c r="B139" s="7"/>
    </row>
    <row r="140" spans="1:2" ht="12">
      <c r="A140" s="74"/>
      <c r="B140" s="7"/>
    </row>
    <row r="141" spans="1:2" ht="12">
      <c r="A141" s="74"/>
      <c r="B141" s="7"/>
    </row>
    <row r="142" spans="1:2" ht="12">
      <c r="A142" s="74"/>
      <c r="B142" s="7"/>
    </row>
    <row r="143" spans="1:2" ht="12">
      <c r="A143" s="74"/>
      <c r="B143" s="7"/>
    </row>
    <row r="144" spans="1:2" ht="12">
      <c r="A144" s="74"/>
      <c r="B144" s="7"/>
    </row>
    <row r="145" spans="1:2" ht="12">
      <c r="A145" s="74"/>
      <c r="B145" s="7"/>
    </row>
    <row r="146" spans="1:2" ht="12">
      <c r="A146" s="74"/>
      <c r="B146" s="7"/>
    </row>
    <row r="147" spans="1:2" ht="12">
      <c r="A147" s="74"/>
      <c r="B147" s="7"/>
    </row>
    <row r="148" spans="1:2" ht="12">
      <c r="A148" s="74"/>
      <c r="B148" s="7"/>
    </row>
    <row r="149" spans="1:2" ht="12">
      <c r="A149" s="74"/>
      <c r="B149" s="7"/>
    </row>
    <row r="150" spans="1:2" ht="12">
      <c r="A150" s="74"/>
      <c r="B150" s="7"/>
    </row>
    <row r="151" spans="1:2" ht="12">
      <c r="A151" s="74"/>
      <c r="B151" s="7"/>
    </row>
    <row r="152" spans="1:2" ht="12">
      <c r="A152" s="74"/>
      <c r="B152" s="7"/>
    </row>
    <row r="153" spans="1:2" ht="12">
      <c r="A153" s="74"/>
      <c r="B153" s="7"/>
    </row>
    <row r="154" spans="1:2" ht="12">
      <c r="A154" s="74"/>
      <c r="B154" s="7"/>
    </row>
    <row r="155" spans="1:2" ht="12">
      <c r="A155" s="74"/>
      <c r="B155" s="7"/>
    </row>
    <row r="156" spans="1:2" ht="12">
      <c r="A156" s="74"/>
      <c r="B156" s="7"/>
    </row>
    <row r="157" spans="1:2" ht="12">
      <c r="A157" s="74"/>
      <c r="B157" s="7"/>
    </row>
    <row r="158" spans="1:2" ht="12">
      <c r="A158" s="74"/>
      <c r="B158" s="7"/>
    </row>
    <row r="159" spans="1:2" ht="12">
      <c r="A159" s="74"/>
      <c r="B159" s="7"/>
    </row>
    <row r="160" spans="1:2" ht="12">
      <c r="A160" s="74"/>
      <c r="B160" s="7"/>
    </row>
    <row r="161" spans="1:2" ht="12">
      <c r="A161" s="74"/>
      <c r="B161" s="7"/>
    </row>
    <row r="162" spans="1:2" ht="12">
      <c r="A162" s="74"/>
      <c r="B162" s="7"/>
    </row>
    <row r="163" spans="1:2" ht="12">
      <c r="A163" s="74"/>
      <c r="B163" s="7"/>
    </row>
    <row r="164" spans="1:2" ht="12">
      <c r="A164" s="74"/>
      <c r="B164" s="7"/>
    </row>
    <row r="165" spans="1:2" ht="12">
      <c r="A165" s="74"/>
      <c r="B165" s="7"/>
    </row>
    <row r="166" spans="1:2" ht="12">
      <c r="A166" s="74"/>
      <c r="B166" s="7"/>
    </row>
    <row r="167" spans="1:2" ht="12">
      <c r="A167" s="74"/>
      <c r="B167" s="7"/>
    </row>
    <row r="168" spans="1:2" ht="12">
      <c r="A168" s="74"/>
      <c r="B168" s="7"/>
    </row>
    <row r="169" spans="1:2" ht="12">
      <c r="A169" s="74"/>
      <c r="B169" s="7"/>
    </row>
    <row r="170" spans="1:2" ht="12">
      <c r="A170" s="74"/>
      <c r="B170" s="7"/>
    </row>
    <row r="171" spans="1:2" ht="12">
      <c r="A171" s="74"/>
      <c r="B171" s="7"/>
    </row>
    <row r="172" spans="1:2" ht="12">
      <c r="A172" s="74"/>
      <c r="B172" s="7"/>
    </row>
    <row r="173" spans="1:2" ht="12">
      <c r="A173" s="74"/>
      <c r="B173" s="7"/>
    </row>
    <row r="174" spans="1:2" ht="12">
      <c r="A174" s="74"/>
      <c r="B174" s="7"/>
    </row>
    <row r="175" spans="1:2" ht="12">
      <c r="A175" s="74"/>
      <c r="B175" s="7"/>
    </row>
    <row r="176" spans="1:2" ht="12">
      <c r="A176" s="74"/>
      <c r="B176" s="7"/>
    </row>
    <row r="177" spans="1:2" ht="12">
      <c r="A177" s="74"/>
      <c r="B177" s="7"/>
    </row>
    <row r="178" spans="1:2" ht="12">
      <c r="A178" s="74"/>
      <c r="B178" s="7"/>
    </row>
    <row r="179" spans="1:2" ht="12">
      <c r="A179" s="74"/>
      <c r="B179" s="7"/>
    </row>
    <row r="180" spans="1:2" ht="12">
      <c r="A180" s="74"/>
      <c r="B180" s="7"/>
    </row>
    <row r="181" spans="1:2" ht="12">
      <c r="A181" s="74"/>
      <c r="B181" s="7"/>
    </row>
    <row r="182" spans="1:2" ht="12">
      <c r="A182" s="74"/>
      <c r="B182" s="7"/>
    </row>
    <row r="183" spans="1:2" ht="12">
      <c r="A183" s="74"/>
      <c r="B183" s="7"/>
    </row>
    <row r="184" spans="1:2" ht="12">
      <c r="A184" s="74"/>
      <c r="B184" s="7"/>
    </row>
    <row r="185" spans="1:2" ht="12">
      <c r="A185" s="74"/>
      <c r="B185" s="7"/>
    </row>
    <row r="186" spans="1:2" ht="12">
      <c r="A186" s="74"/>
      <c r="B186" s="7"/>
    </row>
    <row r="187" spans="1:2" ht="12">
      <c r="A187" s="74"/>
      <c r="B187" s="7"/>
    </row>
    <row r="188" spans="1:2" ht="12">
      <c r="A188" s="74"/>
      <c r="B188" s="7"/>
    </row>
    <row r="189" spans="1:2" ht="12">
      <c r="A189" s="74"/>
      <c r="B189" s="7"/>
    </row>
    <row r="190" spans="1:2" ht="12">
      <c r="A190" s="74"/>
      <c r="B190" s="7"/>
    </row>
    <row r="191" spans="1:2" ht="12">
      <c r="A191" s="74"/>
      <c r="B191" s="7"/>
    </row>
    <row r="192" spans="1:2" ht="12">
      <c r="A192" s="74"/>
      <c r="B192" s="7"/>
    </row>
    <row r="193" spans="1:2" ht="12">
      <c r="A193" s="74"/>
      <c r="B193" s="7"/>
    </row>
    <row r="194" spans="1:2" ht="12">
      <c r="A194" s="74"/>
      <c r="B194" s="7"/>
    </row>
    <row r="195" spans="1:2" ht="12">
      <c r="A195" s="74"/>
      <c r="B195" s="7"/>
    </row>
    <row r="196" spans="1:2" ht="12">
      <c r="A196" s="74"/>
      <c r="B196" s="7"/>
    </row>
    <row r="197" spans="1:2" ht="12">
      <c r="A197" s="74"/>
      <c r="B197" s="7"/>
    </row>
    <row r="198" spans="1:2" ht="12">
      <c r="A198" s="74"/>
      <c r="B198" s="7"/>
    </row>
    <row r="199" spans="1:2" ht="12">
      <c r="A199" s="74"/>
      <c r="B199" s="7"/>
    </row>
    <row r="200" spans="1:2" ht="12">
      <c r="A200" s="74"/>
      <c r="B200" s="7"/>
    </row>
    <row r="201" spans="1:2" ht="12">
      <c r="A201" s="74"/>
      <c r="B201" s="7"/>
    </row>
    <row r="202" spans="1:2" ht="12">
      <c r="A202" s="74"/>
      <c r="B202" s="7"/>
    </row>
    <row r="203" spans="1:2" ht="12">
      <c r="A203" s="74"/>
      <c r="B203" s="7"/>
    </row>
    <row r="204" spans="1:2" ht="12">
      <c r="A204" s="74"/>
      <c r="B204" s="7"/>
    </row>
    <row r="205" spans="1:2" ht="12">
      <c r="A205" s="74"/>
      <c r="B205" s="7"/>
    </row>
    <row r="206" spans="1:2" ht="12">
      <c r="A206" s="74"/>
      <c r="B206" s="7"/>
    </row>
    <row r="207" spans="1:2" ht="12">
      <c r="A207" s="74"/>
      <c r="B207" s="7"/>
    </row>
    <row r="208" spans="1:2" ht="12">
      <c r="A208" s="74"/>
      <c r="B208" s="7"/>
    </row>
    <row r="209" spans="1:2" ht="12">
      <c r="A209" s="74"/>
      <c r="B209" s="7"/>
    </row>
    <row r="210" spans="1:2" ht="12">
      <c r="A210" s="74"/>
      <c r="B210" s="7"/>
    </row>
    <row r="211" spans="1:2" ht="12">
      <c r="A211" s="74"/>
      <c r="B211" s="7"/>
    </row>
    <row r="212" spans="1:2" ht="12">
      <c r="A212" s="74"/>
      <c r="B212" s="7"/>
    </row>
    <row r="213" spans="1:2" ht="12">
      <c r="A213" s="74"/>
      <c r="B213" s="7"/>
    </row>
    <row r="214" spans="1:2" ht="12">
      <c r="A214" s="74"/>
      <c r="B214" s="7"/>
    </row>
    <row r="215" spans="1:2" ht="12">
      <c r="A215" s="74"/>
      <c r="B215" s="7"/>
    </row>
    <row r="216" spans="1:2" ht="12">
      <c r="A216" s="74"/>
      <c r="B216" s="7"/>
    </row>
    <row r="217" spans="1:2" ht="12">
      <c r="A217" s="74"/>
      <c r="B217" s="7"/>
    </row>
    <row r="218" spans="1:2" ht="12">
      <c r="A218" s="74"/>
      <c r="B218" s="7"/>
    </row>
    <row r="219" spans="1:2" ht="12">
      <c r="A219" s="74"/>
      <c r="B219" s="7"/>
    </row>
    <row r="220" spans="1:2" ht="12">
      <c r="A220" s="74"/>
      <c r="B220" s="7"/>
    </row>
    <row r="221" spans="1:2" ht="12">
      <c r="A221" s="74"/>
      <c r="B221" s="7"/>
    </row>
    <row r="222" spans="1:2" ht="12">
      <c r="A222" s="74"/>
      <c r="B222" s="7"/>
    </row>
    <row r="223" spans="1:2" ht="12">
      <c r="A223" s="74"/>
      <c r="B223" s="7"/>
    </row>
    <row r="224" spans="1:2" ht="12">
      <c r="A224" s="74"/>
      <c r="B224" s="7"/>
    </row>
    <row r="225" spans="1:2" ht="12">
      <c r="A225" s="74"/>
      <c r="B225" s="7"/>
    </row>
    <row r="226" spans="1:2" ht="12">
      <c r="A226" s="74"/>
      <c r="B226" s="7"/>
    </row>
    <row r="227" spans="1:2" ht="12">
      <c r="A227" s="74"/>
      <c r="B227" s="7"/>
    </row>
    <row r="228" spans="1:2" ht="12">
      <c r="A228" s="74"/>
      <c r="B228" s="7"/>
    </row>
    <row r="229" spans="1:2" ht="12">
      <c r="A229" s="74"/>
      <c r="B229" s="7"/>
    </row>
    <row r="230" spans="1:2" ht="12">
      <c r="A230" s="74"/>
      <c r="B230" s="7"/>
    </row>
    <row r="231" spans="1:2" ht="12">
      <c r="A231" s="74"/>
      <c r="B231" s="7"/>
    </row>
    <row r="232" spans="1:2" ht="12">
      <c r="A232" s="74"/>
      <c r="B232" s="7"/>
    </row>
    <row r="233" spans="1:2" ht="12">
      <c r="A233" s="74"/>
      <c r="B233" s="7"/>
    </row>
    <row r="234" spans="1:2" ht="12">
      <c r="A234" s="74"/>
      <c r="B234" s="7"/>
    </row>
    <row r="235" spans="1:2" ht="12">
      <c r="A235" s="74"/>
      <c r="B235" s="7"/>
    </row>
    <row r="236" spans="1:2" ht="12">
      <c r="A236" s="74"/>
      <c r="B236" s="7"/>
    </row>
    <row r="237" spans="1:2" ht="12">
      <c r="A237" s="74"/>
      <c r="B237" s="7"/>
    </row>
    <row r="238" spans="1:2" ht="12">
      <c r="A238" s="74"/>
      <c r="B238" s="7"/>
    </row>
    <row r="239" spans="1:2" ht="12">
      <c r="A239" s="74"/>
      <c r="B239" s="7"/>
    </row>
    <row r="240" spans="1:2" ht="12">
      <c r="A240" s="74"/>
      <c r="B240" s="7"/>
    </row>
    <row r="241" spans="1:2" ht="12">
      <c r="A241" s="74"/>
      <c r="B241" s="7"/>
    </row>
    <row r="242" spans="1:2" ht="12">
      <c r="A242" s="74"/>
      <c r="B242" s="7"/>
    </row>
    <row r="243" spans="1:2" ht="12">
      <c r="A243" s="74"/>
      <c r="B243" s="7"/>
    </row>
    <row r="244" spans="1:2" ht="12">
      <c r="A244" s="74"/>
      <c r="B244" s="7"/>
    </row>
    <row r="245" spans="1:2" ht="12">
      <c r="A245" s="74"/>
      <c r="B245" s="7"/>
    </row>
    <row r="246" spans="1:2" ht="12">
      <c r="A246" s="74"/>
      <c r="B246" s="7"/>
    </row>
    <row r="247" spans="1:2" ht="12">
      <c r="A247" s="74"/>
      <c r="B247" s="7"/>
    </row>
    <row r="248" spans="1:2" ht="12">
      <c r="A248" s="74"/>
      <c r="B248" s="7"/>
    </row>
    <row r="249" spans="1:2" ht="12">
      <c r="A249" s="74"/>
      <c r="B249" s="7"/>
    </row>
    <row r="250" spans="1:2" ht="12">
      <c r="A250" s="74"/>
      <c r="B250" s="7"/>
    </row>
    <row r="251" spans="1:2" ht="12">
      <c r="A251" s="74"/>
      <c r="B251" s="7"/>
    </row>
    <row r="252" spans="1:2" ht="12">
      <c r="A252" s="74"/>
      <c r="B252" s="7"/>
    </row>
    <row r="253" spans="1:2" ht="12">
      <c r="A253" s="74"/>
      <c r="B253" s="7"/>
    </row>
    <row r="254" spans="1:2" ht="12">
      <c r="A254" s="74"/>
      <c r="B254" s="7"/>
    </row>
    <row r="255" spans="1:2" ht="12">
      <c r="A255" s="74"/>
      <c r="B255" s="7"/>
    </row>
    <row r="256" spans="1:2" ht="12">
      <c r="A256" s="74"/>
      <c r="B256" s="7"/>
    </row>
    <row r="257" spans="1:2" ht="12">
      <c r="A257" s="74"/>
      <c r="B257" s="7"/>
    </row>
    <row r="258" spans="1:2" ht="12">
      <c r="A258" s="74"/>
      <c r="B258" s="7"/>
    </row>
    <row r="259" spans="1:2" ht="12">
      <c r="A259" s="74"/>
      <c r="B259" s="7"/>
    </row>
    <row r="260" spans="1:2" ht="12">
      <c r="A260" s="74"/>
      <c r="B260" s="7"/>
    </row>
    <row r="261" spans="1:2" ht="12">
      <c r="A261" s="74"/>
      <c r="B261" s="7"/>
    </row>
    <row r="262" spans="1:2" ht="12">
      <c r="A262" s="74"/>
      <c r="B262" s="7"/>
    </row>
    <row r="263" spans="1:2" ht="12">
      <c r="A263" s="74"/>
      <c r="B263" s="7"/>
    </row>
    <row r="264" spans="1:2" ht="12">
      <c r="A264" s="74"/>
      <c r="B264" s="7"/>
    </row>
    <row r="265" spans="1:2" ht="12">
      <c r="A265" s="74"/>
      <c r="B265" s="7"/>
    </row>
    <row r="266" spans="1:2" ht="12">
      <c r="A266" s="74"/>
      <c r="B266" s="7"/>
    </row>
    <row r="267" spans="1:2" ht="12">
      <c r="A267" s="74"/>
      <c r="B267" s="7"/>
    </row>
    <row r="268" spans="1:2" ht="12">
      <c r="A268" s="74"/>
      <c r="B268" s="7"/>
    </row>
    <row r="269" spans="1:2" ht="12">
      <c r="A269" s="74"/>
      <c r="B269" s="7"/>
    </row>
    <row r="270" spans="1:2" ht="12">
      <c r="A270" s="74"/>
      <c r="B270" s="7"/>
    </row>
    <row r="271" spans="1:2" ht="12">
      <c r="A271" s="74"/>
      <c r="B271" s="7"/>
    </row>
    <row r="272" spans="1:2" ht="12">
      <c r="A272" s="74"/>
      <c r="B272" s="7"/>
    </row>
    <row r="273" spans="1:2" ht="12">
      <c r="A273" s="74"/>
      <c r="B273" s="7"/>
    </row>
    <row r="274" spans="1:2" ht="12">
      <c r="A274" s="74"/>
      <c r="B274" s="7"/>
    </row>
    <row r="275" spans="1:2" ht="12">
      <c r="A275" s="74"/>
      <c r="B275" s="7"/>
    </row>
    <row r="276" spans="1:2" ht="12">
      <c r="A276" s="74"/>
      <c r="B276" s="7"/>
    </row>
    <row r="277" spans="1:2" ht="12">
      <c r="A277" s="74"/>
      <c r="B277" s="7"/>
    </row>
    <row r="278" spans="1:2" ht="12">
      <c r="A278" s="74"/>
      <c r="B278" s="7"/>
    </row>
    <row r="279" spans="1:2" ht="12">
      <c r="A279" s="74"/>
      <c r="B279" s="7"/>
    </row>
    <row r="280" spans="1:2" ht="12">
      <c r="A280" s="74"/>
      <c r="B280" s="7"/>
    </row>
    <row r="281" spans="1:2" ht="12">
      <c r="A281" s="74"/>
      <c r="B281" s="7"/>
    </row>
    <row r="282" spans="1:2" ht="12">
      <c r="A282" s="74"/>
      <c r="B282" s="7"/>
    </row>
    <row r="283" spans="1:2" ht="12">
      <c r="A283" s="74"/>
      <c r="B283" s="7"/>
    </row>
    <row r="284" spans="1:2" ht="12">
      <c r="A284" s="74"/>
      <c r="B284" s="7"/>
    </row>
    <row r="285" spans="1:2" ht="12">
      <c r="A285" s="74"/>
      <c r="B285" s="7"/>
    </row>
    <row r="286" spans="1:2" ht="12">
      <c r="A286" s="74"/>
      <c r="B286" s="7"/>
    </row>
    <row r="287" spans="1:2" ht="12">
      <c r="A287" s="74"/>
      <c r="B287" s="7"/>
    </row>
    <row r="288" spans="1:2" ht="12">
      <c r="A288" s="74"/>
      <c r="B288" s="7"/>
    </row>
    <row r="289" spans="1:2" ht="12">
      <c r="A289" s="74"/>
      <c r="B289" s="7"/>
    </row>
    <row r="290" spans="1:2" ht="12">
      <c r="A290" s="74"/>
      <c r="B290" s="7"/>
    </row>
  </sheetData>
  <sheetProtection/>
  <mergeCells count="1">
    <mergeCell ref="E1:I1"/>
  </mergeCells>
  <conditionalFormatting sqref="AL95:AL109 AL91 AL7:AL76">
    <cfRule type="cellIs" priority="231" dxfId="1" operator="lessThan" stopIfTrue="1">
      <formula>$AL$3</formula>
    </cfRule>
    <cfRule type="cellIs" priority="232" dxfId="0" operator="lessThan" stopIfTrue="1">
      <formula>$AL$2</formula>
    </cfRule>
  </conditionalFormatting>
  <conditionalFormatting sqref="AC95:AC109 AC91 AC7:AC76">
    <cfRule type="cellIs" priority="233" dxfId="1" operator="lessThan" stopIfTrue="1">
      <formula>$AC$3</formula>
    </cfRule>
    <cfRule type="cellIs" priority="234" dxfId="0" operator="lessThan" stopIfTrue="1">
      <formula>$AC$2</formula>
    </cfRule>
  </conditionalFormatting>
  <conditionalFormatting sqref="X89:X109 X77:X80 X7:X25 X27:X35 X37:X45 X47:X55 X57:X65 X67:X73 X82:X83 X75">
    <cfRule type="cellIs" priority="235" dxfId="1" operator="lessThan" stopIfTrue="1">
      <formula>$X$3</formula>
    </cfRule>
    <cfRule type="cellIs" priority="236" dxfId="0" operator="lessThan" stopIfTrue="1">
      <formula>$X$2</formula>
    </cfRule>
  </conditionalFormatting>
  <conditionalFormatting sqref="S89:S109 S77:S80 S7:S25 S27:S35 S37:S45 S47:S55 S57:S65 S67:S75 S82:S83">
    <cfRule type="cellIs" priority="237" dxfId="1" operator="lessThan" stopIfTrue="1">
      <formula>$S$3</formula>
    </cfRule>
    <cfRule type="cellIs" priority="238" dxfId="0" operator="lessThan" stopIfTrue="1">
      <formula>$S$2</formula>
    </cfRule>
  </conditionalFormatting>
  <conditionalFormatting sqref="N39 I89:I109 I82:I83 I7:I80">
    <cfRule type="cellIs" priority="245" dxfId="1" operator="lessThan" stopIfTrue="1">
      <formula>$I$3</formula>
    </cfRule>
    <cfRule type="cellIs" priority="246" dxfId="0" operator="lessThan" stopIfTrue="1">
      <formula>$I$2</formula>
    </cfRule>
  </conditionalFormatting>
  <conditionalFormatting sqref="N89:N109 N7:N38 N40:N80 N82:N83">
    <cfRule type="cellIs" priority="247" dxfId="1" operator="lessThan" stopIfTrue="1">
      <formula>$N$3</formula>
    </cfRule>
    <cfRule type="cellIs" priority="248" dxfId="0" operator="lessThan" stopIfTrue="1">
      <formula>$N$2</formula>
    </cfRule>
  </conditionalFormatting>
  <conditionalFormatting sqref="AQ92 AM92 Z94 Z92 AQ89:AQ90 AM89:AM90 Z89:Z90 AM77:AM80 AQ77:AQ80 Z77:Z80 F89:F109 P77:P80 P89:P91 P7:P25 P27:P35 P37:P45 P47:P55 P57:P65 F7:F80 P67:P75 F82:F83 P82:P83 Z82:Z83 AQ82:AQ83 AM82:AM83">
    <cfRule type="cellIs" priority="251" dxfId="1" operator="lessThan" stopIfTrue="1">
      <formula>'Men 500'!#REF!</formula>
    </cfRule>
    <cfRule type="cellIs" priority="252" dxfId="0" operator="lessThan" stopIfTrue="1">
      <formula>'Men 500'!#REF!</formula>
    </cfRule>
  </conditionalFormatting>
  <conditionalFormatting sqref="AC94 AC92 AC89:AC90 AC77:AC80 AC82:AC83">
    <cfRule type="cellIs" priority="253" dxfId="1" operator="lessThan" stopIfTrue="1">
      <formula>'Men 500'!#REF!</formula>
    </cfRule>
    <cfRule type="cellIs" priority="254" dxfId="0" operator="lessThan" stopIfTrue="1">
      <formula>'Men 500'!#REF!</formula>
    </cfRule>
  </conditionalFormatting>
  <conditionalFormatting sqref="AH92 AH89:AH90 AH77:AH80 AH82:AH83">
    <cfRule type="cellIs" priority="255" dxfId="1" operator="lessThan" stopIfTrue="1">
      <formula>'Men 500'!#REF!</formula>
    </cfRule>
    <cfRule type="cellIs" priority="256" dxfId="0" operator="lessThan" stopIfTrue="1">
      <formula>'Men 500'!#REF!</formula>
    </cfRule>
  </conditionalFormatting>
  <conditionalFormatting sqref="P92:P109">
    <cfRule type="cellIs" priority="45" dxfId="1" operator="lessThan" stopIfTrue="1">
      <formula>'Men 500'!#REF!</formula>
    </cfRule>
    <cfRule type="cellIs" priority="46" dxfId="0" operator="lessThan" stopIfTrue="1">
      <formula>'Men 500'!#REF!</formula>
    </cfRule>
  </conditionalFormatting>
  <conditionalFormatting sqref="X26">
    <cfRule type="cellIs" priority="39" dxfId="1" operator="lessThan" stopIfTrue="1">
      <formula>$X$3</formula>
    </cfRule>
    <cfRule type="cellIs" priority="40" dxfId="0" operator="lessThan" stopIfTrue="1">
      <formula>$X$2</formula>
    </cfRule>
  </conditionalFormatting>
  <conditionalFormatting sqref="S26">
    <cfRule type="cellIs" priority="41" dxfId="1" operator="lessThan" stopIfTrue="1">
      <formula>$S$3</formula>
    </cfRule>
    <cfRule type="cellIs" priority="42" dxfId="0" operator="lessThan" stopIfTrue="1">
      <formula>$S$2</formula>
    </cfRule>
  </conditionalFormatting>
  <conditionalFormatting sqref="P26">
    <cfRule type="cellIs" priority="43" dxfId="1" operator="lessThan" stopIfTrue="1">
      <formula>'Men 500'!#REF!</formula>
    </cfRule>
    <cfRule type="cellIs" priority="44" dxfId="0" operator="lessThan" stopIfTrue="1">
      <formula>'Men 500'!#REF!</formula>
    </cfRule>
  </conditionalFormatting>
  <conditionalFormatting sqref="X36">
    <cfRule type="cellIs" priority="33" dxfId="1" operator="lessThan" stopIfTrue="1">
      <formula>$X$3</formula>
    </cfRule>
    <cfRule type="cellIs" priority="34" dxfId="0" operator="lessThan" stopIfTrue="1">
      <formula>$X$2</formula>
    </cfRule>
  </conditionalFormatting>
  <conditionalFormatting sqref="S36">
    <cfRule type="cellIs" priority="35" dxfId="1" operator="lessThan" stopIfTrue="1">
      <formula>$S$3</formula>
    </cfRule>
    <cfRule type="cellIs" priority="36" dxfId="0" operator="lessThan" stopIfTrue="1">
      <formula>$S$2</formula>
    </cfRule>
  </conditionalFormatting>
  <conditionalFormatting sqref="P36">
    <cfRule type="cellIs" priority="37" dxfId="1" operator="lessThan" stopIfTrue="1">
      <formula>'Men 500'!#REF!</formula>
    </cfRule>
    <cfRule type="cellIs" priority="38" dxfId="0" operator="lessThan" stopIfTrue="1">
      <formula>'Men 500'!#REF!</formula>
    </cfRule>
  </conditionalFormatting>
  <conditionalFormatting sqref="X46">
    <cfRule type="cellIs" priority="27" dxfId="1" operator="lessThan" stopIfTrue="1">
      <formula>$X$3</formula>
    </cfRule>
    <cfRule type="cellIs" priority="28" dxfId="0" operator="lessThan" stopIfTrue="1">
      <formula>$X$2</formula>
    </cfRule>
  </conditionalFormatting>
  <conditionalFormatting sqref="S46">
    <cfRule type="cellIs" priority="29" dxfId="1" operator="lessThan" stopIfTrue="1">
      <formula>$S$3</formula>
    </cfRule>
    <cfRule type="cellIs" priority="30" dxfId="0" operator="lessThan" stopIfTrue="1">
      <formula>$S$2</formula>
    </cfRule>
  </conditionalFormatting>
  <conditionalFormatting sqref="P46">
    <cfRule type="cellIs" priority="31" dxfId="1" operator="lessThan" stopIfTrue="1">
      <formula>'Men 500'!#REF!</formula>
    </cfRule>
    <cfRule type="cellIs" priority="32" dxfId="0" operator="lessThan" stopIfTrue="1">
      <formula>'Men 500'!#REF!</formula>
    </cfRule>
  </conditionalFormatting>
  <conditionalFormatting sqref="X56">
    <cfRule type="cellIs" priority="21" dxfId="1" operator="lessThan" stopIfTrue="1">
      <formula>$X$3</formula>
    </cfRule>
    <cfRule type="cellIs" priority="22" dxfId="0" operator="lessThan" stopIfTrue="1">
      <formula>$X$2</formula>
    </cfRule>
  </conditionalFormatting>
  <conditionalFormatting sqref="S56">
    <cfRule type="cellIs" priority="23" dxfId="1" operator="lessThan" stopIfTrue="1">
      <formula>$S$3</formula>
    </cfRule>
    <cfRule type="cellIs" priority="24" dxfId="0" operator="lessThan" stopIfTrue="1">
      <formula>$S$2</formula>
    </cfRule>
  </conditionalFormatting>
  <conditionalFormatting sqref="P56">
    <cfRule type="cellIs" priority="25" dxfId="1" operator="lessThan" stopIfTrue="1">
      <formula>'Men 500'!#REF!</formula>
    </cfRule>
    <cfRule type="cellIs" priority="26" dxfId="0" operator="lessThan" stopIfTrue="1">
      <formula>'Men 500'!#REF!</formula>
    </cfRule>
  </conditionalFormatting>
  <conditionalFormatting sqref="X66">
    <cfRule type="cellIs" priority="15" dxfId="1" operator="lessThan" stopIfTrue="1">
      <formula>$X$3</formula>
    </cfRule>
    <cfRule type="cellIs" priority="16" dxfId="0" operator="lessThan" stopIfTrue="1">
      <formula>$X$2</formula>
    </cfRule>
  </conditionalFormatting>
  <conditionalFormatting sqref="S66">
    <cfRule type="cellIs" priority="17" dxfId="1" operator="lessThan" stopIfTrue="1">
      <formula>$S$3</formula>
    </cfRule>
    <cfRule type="cellIs" priority="18" dxfId="0" operator="lessThan" stopIfTrue="1">
      <formula>$S$2</formula>
    </cfRule>
  </conditionalFormatting>
  <conditionalFormatting sqref="P66">
    <cfRule type="cellIs" priority="19" dxfId="1" operator="lessThan" stopIfTrue="1">
      <formula>'Men 500'!#REF!</formula>
    </cfRule>
    <cfRule type="cellIs" priority="20" dxfId="0" operator="lessThan" stopIfTrue="1">
      <formula>'Men 500'!#REF!</formula>
    </cfRule>
  </conditionalFormatting>
  <conditionalFormatting sqref="X76">
    <cfRule type="cellIs" priority="9" dxfId="1" operator="lessThan" stopIfTrue="1">
      <formula>$X$3</formula>
    </cfRule>
    <cfRule type="cellIs" priority="10" dxfId="0" operator="lessThan" stopIfTrue="1">
      <formula>$X$2</formula>
    </cfRule>
  </conditionalFormatting>
  <conditionalFormatting sqref="S76">
    <cfRule type="cellIs" priority="11" dxfId="1" operator="lessThan" stopIfTrue="1">
      <formula>$S$3</formula>
    </cfRule>
    <cfRule type="cellIs" priority="12" dxfId="0" operator="lessThan" stopIfTrue="1">
      <formula>$S$2</formula>
    </cfRule>
  </conditionalFormatting>
  <conditionalFormatting sqref="P76">
    <cfRule type="cellIs" priority="13" dxfId="1" operator="lessThan" stopIfTrue="1">
      <formula>'Men 500'!#REF!</formula>
    </cfRule>
    <cfRule type="cellIs" priority="14" dxfId="0" operator="lessThan" stopIfTrue="1">
      <formula>'Men 500'!#REF!</formula>
    </cfRule>
  </conditionalFormatting>
  <conditionalFormatting sqref="X86">
    <cfRule type="cellIs" priority="3" dxfId="1" operator="lessThan" stopIfTrue="1">
      <formula>$X$3</formula>
    </cfRule>
    <cfRule type="cellIs" priority="4" dxfId="0" operator="lessThan" stopIfTrue="1">
      <formula>$X$2</formula>
    </cfRule>
  </conditionalFormatting>
  <conditionalFormatting sqref="S86">
    <cfRule type="cellIs" priority="5" dxfId="1" operator="lessThan" stopIfTrue="1">
      <formula>$S$3</formula>
    </cfRule>
    <cfRule type="cellIs" priority="6" dxfId="0" operator="lessThan" stopIfTrue="1">
      <formula>$S$2</formula>
    </cfRule>
  </conditionalFormatting>
  <conditionalFormatting sqref="P86">
    <cfRule type="cellIs" priority="7" dxfId="1" operator="lessThan" stopIfTrue="1">
      <formula>'Men 500'!#REF!</formula>
    </cfRule>
    <cfRule type="cellIs" priority="8" dxfId="0" operator="lessThan" stopIfTrue="1">
      <formula>'Men 500'!#REF!</formula>
    </cfRule>
  </conditionalFormatting>
  <conditionalFormatting sqref="X74">
    <cfRule type="cellIs" priority="1" dxfId="1" operator="lessThan" stopIfTrue="1">
      <formula>$X$3</formula>
    </cfRule>
    <cfRule type="cellIs" priority="2" dxfId="0" operator="lessThan" stopIfTrue="1">
      <formula>$X$2</formula>
    </cfRule>
  </conditionalFormatting>
  <printOptions horizontalCentered="1"/>
  <pageMargins left="0.15748031496063" right="0.15748031496063" top="1.37795275590551" bottom="0.25" header="0.31496062992126" footer="0.511811023622047"/>
  <pageSetup fitToHeight="2" horizontalDpi="600" verticalDpi="600" orientation="landscape" scale="80" r:id="rId3"/>
  <headerFooter alignWithMargins="0">
    <oddHeader>&amp;C&amp;"Arial,Bold Italic"&amp;12 2012 OKTOBERFEST SHORT TRACK SPEED SKATING COMPETITION 
OCTOBER 12th - 14th, 2012
OLYMPIC OVAL
CALGARY, ALBERTA</oddHeader>
  </headerFooter>
  <rowBreaks count="3" manualBreakCount="3">
    <brk id="35" max="30" man="1"/>
    <brk id="66" max="30" man="1"/>
    <brk id="90" max="3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BB292"/>
  <sheetViews>
    <sheetView showZeros="0" zoomScalePageLayoutView="0" workbookViewId="0" topLeftCell="A1">
      <pane xSplit="4" ySplit="5" topLeftCell="E1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4" sqref="A4:AE111"/>
    </sheetView>
  </sheetViews>
  <sheetFormatPr defaultColWidth="9.140625" defaultRowHeight="15"/>
  <cols>
    <col min="1" max="1" width="7.00390625" style="75" customWidth="1"/>
    <col min="2" max="2" width="5.28125" style="6" customWidth="1"/>
    <col min="3" max="3" width="16.140625" style="5" customWidth="1"/>
    <col min="4" max="4" width="15.28125" style="5" customWidth="1"/>
    <col min="5" max="5" width="0.85546875" style="171" customWidth="1"/>
    <col min="6" max="6" width="9.421875" style="6" customWidth="1"/>
    <col min="7" max="7" width="4.421875" style="6" customWidth="1"/>
    <col min="8" max="8" width="7.57421875" style="6" customWidth="1"/>
    <col min="9" max="9" width="9.140625" style="5" customWidth="1"/>
    <col min="10" max="10" width="3.28125" style="6" customWidth="1"/>
    <col min="11" max="11" width="0.85546875" style="171" customWidth="1"/>
    <col min="12" max="12" width="4.421875" style="6" customWidth="1"/>
    <col min="13" max="13" width="7.57421875" style="6" customWidth="1"/>
    <col min="14" max="14" width="9.140625" style="5" customWidth="1"/>
    <col min="15" max="15" width="3.28125" style="6" customWidth="1"/>
    <col min="16" max="16" width="6.28125" style="6" hidden="1" customWidth="1"/>
    <col min="17" max="17" width="0.85546875" style="171" customWidth="1"/>
    <col min="18" max="18" width="6.28125" style="7" hidden="1" customWidth="1"/>
    <col min="19" max="19" width="0.85546875" style="5" hidden="1" customWidth="1"/>
    <col min="20" max="20" width="9.421875" style="6" customWidth="1"/>
    <col min="21" max="21" width="4.421875" style="6" customWidth="1"/>
    <col min="22" max="22" width="7.57421875" style="6" customWidth="1"/>
    <col min="23" max="23" width="9.140625" style="6" customWidth="1"/>
    <col min="24" max="24" width="4.421875" style="6" customWidth="1"/>
    <col min="25" max="25" width="0.85546875" style="171" customWidth="1"/>
    <col min="26" max="26" width="4.421875" style="6" customWidth="1"/>
    <col min="27" max="27" width="7.57421875" style="6" customWidth="1"/>
    <col min="28" max="28" width="9.140625" style="5" customWidth="1"/>
    <col min="29" max="29" width="3.28125" style="6" customWidth="1"/>
    <col min="30" max="30" width="6.28125" style="6" hidden="1" customWidth="1"/>
    <col min="31" max="31" width="0.85546875" style="171" customWidth="1"/>
    <col min="32" max="32" width="6.28125" style="7" hidden="1" customWidth="1"/>
    <col min="33" max="33" width="0.85546875" style="5" hidden="1" customWidth="1"/>
    <col min="34" max="34" width="4.7109375" style="6" hidden="1" customWidth="1"/>
    <col min="35" max="35" width="4.421875" style="6" hidden="1" customWidth="1"/>
    <col min="36" max="36" width="6.57421875" style="6" hidden="1" customWidth="1"/>
    <col min="37" max="37" width="9.140625" style="5" hidden="1" customWidth="1"/>
    <col min="38" max="38" width="3.28125" style="6" hidden="1" customWidth="1"/>
    <col min="39" max="39" width="6.28125" style="6" hidden="1" customWidth="1"/>
    <col min="40" max="40" width="0.85546875" style="5" hidden="1" customWidth="1"/>
    <col min="41" max="41" width="6.28125" style="6" hidden="1" customWidth="1"/>
    <col min="42" max="42" width="5.8515625" style="6" hidden="1" customWidth="1"/>
    <col min="43" max="43" width="0.85546875" style="5" hidden="1" customWidth="1"/>
    <col min="44" max="16384" width="9.140625" style="5" customWidth="1"/>
  </cols>
  <sheetData>
    <row r="1" spans="1:43" ht="18">
      <c r="A1" s="336" t="s">
        <v>85</v>
      </c>
      <c r="B1" s="337"/>
      <c r="C1" s="338"/>
      <c r="D1" s="338"/>
      <c r="E1" s="379"/>
      <c r="F1" s="339"/>
      <c r="G1" s="339"/>
      <c r="H1" s="339"/>
      <c r="I1" s="339"/>
      <c r="J1" s="339"/>
      <c r="K1" s="379"/>
      <c r="L1" s="339"/>
      <c r="M1" s="339"/>
      <c r="N1" s="339"/>
      <c r="O1" s="340"/>
      <c r="P1" s="340"/>
      <c r="Q1" s="341"/>
      <c r="R1" s="337"/>
      <c r="S1" s="342"/>
      <c r="T1" s="339"/>
      <c r="U1" s="340"/>
      <c r="V1" s="340"/>
      <c r="W1" s="343" t="s">
        <v>83</v>
      </c>
      <c r="X1" s="339"/>
      <c r="Y1" s="341"/>
      <c r="Z1" s="339"/>
      <c r="AA1" s="339"/>
      <c r="AB1" s="339"/>
      <c r="AC1" s="344"/>
      <c r="AE1" s="328"/>
      <c r="AG1" s="4"/>
      <c r="AK1" s="2"/>
      <c r="AN1" s="4"/>
      <c r="AQ1" s="4"/>
    </row>
    <row r="2" spans="1:43" s="8" customFormat="1" ht="12">
      <c r="A2" s="345"/>
      <c r="B2" s="12"/>
      <c r="C2" s="346" t="s">
        <v>13</v>
      </c>
      <c r="D2" s="346"/>
      <c r="E2" s="349"/>
      <c r="F2" s="12"/>
      <c r="G2" s="12"/>
      <c r="H2" s="12"/>
      <c r="I2" s="348"/>
      <c r="J2" s="12"/>
      <c r="K2" s="349"/>
      <c r="L2" s="12"/>
      <c r="M2" s="12"/>
      <c r="N2" s="348"/>
      <c r="O2" s="12"/>
      <c r="P2" s="12"/>
      <c r="Q2" s="349"/>
      <c r="R2" s="12"/>
      <c r="S2" s="347"/>
      <c r="T2" s="12"/>
      <c r="U2" s="12"/>
      <c r="V2" s="12"/>
      <c r="W2" s="348"/>
      <c r="X2" s="12"/>
      <c r="Y2" s="349"/>
      <c r="Z2" s="12"/>
      <c r="AA2" s="12"/>
      <c r="AB2" s="348"/>
      <c r="AC2" s="350"/>
      <c r="AD2" s="46"/>
      <c r="AE2" s="329"/>
      <c r="AF2" s="61"/>
      <c r="AG2" s="50"/>
      <c r="AH2" s="61"/>
      <c r="AI2" s="37"/>
      <c r="AJ2" s="38"/>
      <c r="AK2" s="45">
        <v>228970</v>
      </c>
      <c r="AL2" s="38"/>
      <c r="AM2" s="46"/>
      <c r="AN2" s="50"/>
      <c r="AO2" s="37"/>
      <c r="AP2" s="46"/>
      <c r="AQ2" s="50"/>
    </row>
    <row r="3" spans="1:43" ht="12">
      <c r="A3" s="345"/>
      <c r="B3" s="119"/>
      <c r="C3" s="346" t="s">
        <v>26</v>
      </c>
      <c r="D3" s="346"/>
      <c r="E3" s="166"/>
      <c r="F3" s="346"/>
      <c r="G3" s="9"/>
      <c r="H3" s="9"/>
      <c r="I3" s="351"/>
      <c r="J3" s="9"/>
      <c r="K3" s="166"/>
      <c r="L3" s="9"/>
      <c r="M3" s="9"/>
      <c r="N3" s="351"/>
      <c r="O3" s="9"/>
      <c r="P3" s="9"/>
      <c r="Q3" s="166"/>
      <c r="R3" s="12"/>
      <c r="S3" s="144"/>
      <c r="T3" s="346"/>
      <c r="U3" s="12"/>
      <c r="V3" s="9"/>
      <c r="W3" s="351"/>
      <c r="X3" s="9"/>
      <c r="Y3" s="166"/>
      <c r="Z3" s="346"/>
      <c r="AA3" s="9"/>
      <c r="AB3" s="351"/>
      <c r="AC3" s="352"/>
      <c r="AD3" s="60"/>
      <c r="AE3" s="328"/>
      <c r="AF3" s="68"/>
      <c r="AG3" s="29"/>
      <c r="AH3" s="31"/>
      <c r="AI3" s="58"/>
      <c r="AJ3" s="59"/>
      <c r="AK3" s="70">
        <v>216729</v>
      </c>
      <c r="AL3" s="59"/>
      <c r="AM3" s="60"/>
      <c r="AN3" s="29"/>
      <c r="AO3" s="58"/>
      <c r="AP3" s="60"/>
      <c r="AQ3" s="29"/>
    </row>
    <row r="4" spans="1:43" s="100" customFormat="1" ht="32.25" customHeight="1">
      <c r="A4" s="353" t="s">
        <v>0</v>
      </c>
      <c r="B4" s="354" t="s">
        <v>84</v>
      </c>
      <c r="C4" s="355" t="s">
        <v>1</v>
      </c>
      <c r="D4" s="355"/>
      <c r="E4" s="361"/>
      <c r="F4" s="357"/>
      <c r="G4" s="358"/>
      <c r="H4" s="358"/>
      <c r="I4" s="354" t="s">
        <v>7</v>
      </c>
      <c r="J4" s="359"/>
      <c r="K4" s="361"/>
      <c r="L4" s="358"/>
      <c r="M4" s="358"/>
      <c r="N4" s="354" t="s">
        <v>81</v>
      </c>
      <c r="O4" s="359"/>
      <c r="P4" s="360"/>
      <c r="Q4" s="361"/>
      <c r="R4" s="362" t="s">
        <v>6</v>
      </c>
      <c r="S4" s="356"/>
      <c r="T4" s="357"/>
      <c r="U4" s="363"/>
      <c r="V4" s="358"/>
      <c r="W4" s="354" t="s">
        <v>7</v>
      </c>
      <c r="X4" s="359"/>
      <c r="Y4" s="361"/>
      <c r="Z4" s="355"/>
      <c r="AA4" s="358"/>
      <c r="AB4" s="354" t="s">
        <v>16</v>
      </c>
      <c r="AC4" s="364"/>
      <c r="AD4" s="94"/>
      <c r="AE4" s="330"/>
      <c r="AF4" s="98" t="s">
        <v>6</v>
      </c>
      <c r="AG4" s="91"/>
      <c r="AH4" s="99"/>
      <c r="AI4" s="92"/>
      <c r="AJ4" s="93"/>
      <c r="AK4" s="89" t="s">
        <v>8</v>
      </c>
      <c r="AL4" s="95"/>
      <c r="AM4" s="94"/>
      <c r="AN4" s="91"/>
      <c r="AO4" s="98" t="s">
        <v>9</v>
      </c>
      <c r="AP4" s="98" t="s">
        <v>17</v>
      </c>
      <c r="AQ4" s="91"/>
    </row>
    <row r="5" spans="1:43" ht="42" customHeight="1">
      <c r="A5" s="365"/>
      <c r="B5" s="9"/>
      <c r="C5" s="140"/>
      <c r="D5" s="140"/>
      <c r="E5" s="166"/>
      <c r="F5" s="325" t="s">
        <v>24</v>
      </c>
      <c r="G5" s="12" t="s">
        <v>19</v>
      </c>
      <c r="H5" s="326" t="s">
        <v>21</v>
      </c>
      <c r="I5" s="119" t="s">
        <v>10</v>
      </c>
      <c r="J5" s="12" t="s">
        <v>4</v>
      </c>
      <c r="K5" s="166"/>
      <c r="L5" s="12" t="s">
        <v>12</v>
      </c>
      <c r="M5" s="326" t="s">
        <v>21</v>
      </c>
      <c r="N5" s="119" t="s">
        <v>10</v>
      </c>
      <c r="O5" s="12" t="s">
        <v>4</v>
      </c>
      <c r="P5" s="12" t="s">
        <v>5</v>
      </c>
      <c r="Q5" s="166"/>
      <c r="R5" s="12"/>
      <c r="S5" s="144"/>
      <c r="T5" s="325" t="s">
        <v>24</v>
      </c>
      <c r="U5" s="119" t="s">
        <v>19</v>
      </c>
      <c r="V5" s="326" t="s">
        <v>21</v>
      </c>
      <c r="W5" s="119" t="s">
        <v>10</v>
      </c>
      <c r="X5" s="12" t="s">
        <v>4</v>
      </c>
      <c r="Y5" s="166"/>
      <c r="Z5" s="119" t="s">
        <v>12</v>
      </c>
      <c r="AA5" s="326" t="s">
        <v>21</v>
      </c>
      <c r="AB5" s="119" t="s">
        <v>10</v>
      </c>
      <c r="AC5" s="350" t="s">
        <v>4</v>
      </c>
      <c r="AD5" s="333" t="s">
        <v>5</v>
      </c>
      <c r="AE5" s="328"/>
      <c r="AF5" s="68"/>
      <c r="AG5" s="29"/>
      <c r="AH5" s="62" t="s">
        <v>2</v>
      </c>
      <c r="AI5" s="54" t="s">
        <v>12</v>
      </c>
      <c r="AJ5" s="53" t="s">
        <v>21</v>
      </c>
      <c r="AK5" s="52" t="s">
        <v>10</v>
      </c>
      <c r="AL5" s="54" t="s">
        <v>4</v>
      </c>
      <c r="AM5" s="54" t="s">
        <v>5</v>
      </c>
      <c r="AN5" s="29"/>
      <c r="AO5" s="31"/>
      <c r="AP5" s="31"/>
      <c r="AQ5" s="29"/>
    </row>
    <row r="6" spans="1:43" ht="15" customHeight="1">
      <c r="A6" s="365"/>
      <c r="B6" s="12" t="s">
        <v>302</v>
      </c>
      <c r="C6" s="140"/>
      <c r="D6" s="140"/>
      <c r="E6" s="166"/>
      <c r="F6" s="325"/>
      <c r="G6" s="12"/>
      <c r="H6" s="326"/>
      <c r="I6" s="119"/>
      <c r="J6" s="12"/>
      <c r="K6" s="166"/>
      <c r="L6" s="12"/>
      <c r="M6" s="326"/>
      <c r="N6" s="119"/>
      <c r="O6" s="12"/>
      <c r="P6" s="12"/>
      <c r="Q6" s="166"/>
      <c r="R6" s="12"/>
      <c r="S6" s="144"/>
      <c r="T6" s="325"/>
      <c r="U6" s="119"/>
      <c r="V6" s="326"/>
      <c r="W6" s="119"/>
      <c r="X6" s="12"/>
      <c r="Y6" s="166"/>
      <c r="Z6" s="119"/>
      <c r="AA6" s="326"/>
      <c r="AB6" s="119"/>
      <c r="AC6" s="350"/>
      <c r="AD6" s="1"/>
      <c r="AE6" s="166"/>
      <c r="AF6" s="1"/>
      <c r="AG6" s="29"/>
      <c r="AH6" s="129"/>
      <c r="AI6" s="1"/>
      <c r="AJ6" s="127"/>
      <c r="AK6" s="128"/>
      <c r="AL6" s="1"/>
      <c r="AM6" s="1"/>
      <c r="AN6" s="29"/>
      <c r="AO6" s="3"/>
      <c r="AP6" s="3"/>
      <c r="AQ6" s="29"/>
    </row>
    <row r="7" spans="1:43" s="13" customFormat="1" ht="15.75" customHeight="1">
      <c r="A7" s="114">
        <v>165</v>
      </c>
      <c r="B7" s="10" t="s">
        <v>261</v>
      </c>
      <c r="C7" s="15" t="s">
        <v>273</v>
      </c>
      <c r="D7" s="15" t="s">
        <v>274</v>
      </c>
      <c r="E7" s="166"/>
      <c r="F7" s="10">
        <v>127500</v>
      </c>
      <c r="G7" s="9" t="s">
        <v>326</v>
      </c>
      <c r="H7" s="9">
        <v>1</v>
      </c>
      <c r="I7" s="10">
        <v>129768</v>
      </c>
      <c r="J7" s="11">
        <v>1</v>
      </c>
      <c r="K7" s="166"/>
      <c r="L7" s="9" t="s">
        <v>325</v>
      </c>
      <c r="M7" s="9">
        <v>3</v>
      </c>
      <c r="N7" s="10">
        <v>130486</v>
      </c>
      <c r="O7" s="9">
        <v>1</v>
      </c>
      <c r="P7" s="12"/>
      <c r="Q7" s="166"/>
      <c r="R7" s="12" t="e">
        <f>SUM(#REF!+P7)</f>
        <v>#REF!</v>
      </c>
      <c r="S7" s="144"/>
      <c r="T7" s="10">
        <v>127500</v>
      </c>
      <c r="U7" s="11" t="s">
        <v>324</v>
      </c>
      <c r="V7" s="9">
        <v>3</v>
      </c>
      <c r="W7" s="10">
        <v>130848</v>
      </c>
      <c r="X7" s="11">
        <v>1</v>
      </c>
      <c r="Y7" s="166"/>
      <c r="Z7" s="9" t="s">
        <v>323</v>
      </c>
      <c r="AA7" s="9">
        <v>3</v>
      </c>
      <c r="AB7" s="10">
        <v>131903</v>
      </c>
      <c r="AC7" s="366">
        <v>1</v>
      </c>
      <c r="AD7" s="321"/>
      <c r="AE7" s="166"/>
      <c r="AF7" s="57" t="e">
        <f>SUM(R7+#REF!)</f>
        <v>#REF!</v>
      </c>
      <c r="AG7" s="26"/>
      <c r="AH7" s="30"/>
      <c r="AI7" s="30"/>
      <c r="AJ7" s="30"/>
      <c r="AK7" s="32"/>
      <c r="AL7" s="30"/>
      <c r="AM7" s="57"/>
      <c r="AN7" s="26"/>
      <c r="AO7" s="57" t="e">
        <f>SUM(AF7+AM7)</f>
        <v>#REF!</v>
      </c>
      <c r="AP7" s="57"/>
      <c r="AQ7" s="26"/>
    </row>
    <row r="8" spans="1:54" s="13" customFormat="1" ht="15.75" customHeight="1">
      <c r="A8" s="114">
        <v>168</v>
      </c>
      <c r="B8" s="10" t="s">
        <v>261</v>
      </c>
      <c r="C8" s="15" t="s">
        <v>279</v>
      </c>
      <c r="D8" s="15" t="s">
        <v>280</v>
      </c>
      <c r="E8" s="166"/>
      <c r="F8" s="10">
        <v>125600</v>
      </c>
      <c r="G8" s="9" t="s">
        <v>323</v>
      </c>
      <c r="H8" s="9">
        <v>2</v>
      </c>
      <c r="I8" s="10">
        <v>126903</v>
      </c>
      <c r="J8" s="11">
        <v>3</v>
      </c>
      <c r="K8" s="166"/>
      <c r="L8" s="9" t="s">
        <v>324</v>
      </c>
      <c r="M8" s="9">
        <v>1</v>
      </c>
      <c r="N8" s="10" t="s">
        <v>343</v>
      </c>
      <c r="O8" s="9">
        <v>5</v>
      </c>
      <c r="P8" s="12"/>
      <c r="Q8" s="166"/>
      <c r="R8" s="12"/>
      <c r="S8" s="144"/>
      <c r="T8" s="10">
        <v>125600</v>
      </c>
      <c r="U8" s="11" t="s">
        <v>323</v>
      </c>
      <c r="V8" s="9">
        <v>1</v>
      </c>
      <c r="W8" s="10">
        <v>130182</v>
      </c>
      <c r="X8" s="11">
        <v>2</v>
      </c>
      <c r="Y8" s="166"/>
      <c r="Z8" s="9" t="s">
        <v>323</v>
      </c>
      <c r="AA8" s="9">
        <v>2</v>
      </c>
      <c r="AB8" s="10">
        <v>132807</v>
      </c>
      <c r="AC8" s="366">
        <v>2</v>
      </c>
      <c r="AD8" s="321"/>
      <c r="AE8" s="166"/>
      <c r="AF8" s="30"/>
      <c r="AG8" s="112"/>
      <c r="AH8" s="30"/>
      <c r="AI8" s="142"/>
      <c r="AJ8" s="30"/>
      <c r="AK8" s="30"/>
      <c r="AL8" s="32"/>
      <c r="AM8" s="56"/>
      <c r="AN8" s="26"/>
      <c r="AO8" s="57"/>
      <c r="AP8" s="32"/>
      <c r="AQ8" s="24"/>
      <c r="AX8" s="5"/>
      <c r="AY8" s="5"/>
      <c r="AZ8" s="5"/>
      <c r="BA8" s="5"/>
      <c r="BB8" s="5"/>
    </row>
    <row r="9" spans="1:54" ht="15.75" customHeight="1">
      <c r="A9" s="114">
        <v>184</v>
      </c>
      <c r="B9" s="10" t="s">
        <v>377</v>
      </c>
      <c r="C9" s="15" t="s">
        <v>386</v>
      </c>
      <c r="D9" s="15" t="s">
        <v>387</v>
      </c>
      <c r="E9" s="166"/>
      <c r="F9" s="10">
        <v>127500</v>
      </c>
      <c r="G9" s="9"/>
      <c r="H9" s="9"/>
      <c r="I9" s="10"/>
      <c r="J9" s="11"/>
      <c r="K9" s="166"/>
      <c r="L9" s="9"/>
      <c r="M9" s="9"/>
      <c r="N9" s="10"/>
      <c r="O9" s="9"/>
      <c r="P9" s="12"/>
      <c r="Q9" s="166"/>
      <c r="R9" s="12"/>
      <c r="S9" s="144"/>
      <c r="T9" s="10">
        <v>127500</v>
      </c>
      <c r="U9" s="9" t="s">
        <v>323</v>
      </c>
      <c r="V9" s="9">
        <v>2</v>
      </c>
      <c r="W9" s="10">
        <v>130135</v>
      </c>
      <c r="X9" s="11">
        <v>1</v>
      </c>
      <c r="Y9" s="166"/>
      <c r="Z9" s="9" t="s">
        <v>323</v>
      </c>
      <c r="AA9" s="9">
        <v>1</v>
      </c>
      <c r="AB9" s="10">
        <v>152723</v>
      </c>
      <c r="AC9" s="366">
        <v>3</v>
      </c>
      <c r="AD9" s="321"/>
      <c r="AE9" s="166"/>
      <c r="AF9" s="57"/>
      <c r="AG9" s="26"/>
      <c r="AH9" s="30"/>
      <c r="AI9" s="30"/>
      <c r="AJ9" s="69"/>
      <c r="AK9" s="32"/>
      <c r="AL9" s="30"/>
      <c r="AM9" s="57"/>
      <c r="AN9" s="26"/>
      <c r="AO9" s="57"/>
      <c r="AP9" s="57"/>
      <c r="AQ9" s="26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43" s="13" customFormat="1" ht="15.75" customHeight="1">
      <c r="A10" s="114">
        <v>105</v>
      </c>
      <c r="B10" s="10" t="s">
        <v>312</v>
      </c>
      <c r="C10" s="15" t="s">
        <v>142</v>
      </c>
      <c r="D10" s="15" t="s">
        <v>143</v>
      </c>
      <c r="E10" s="104"/>
      <c r="F10" s="10">
        <v>130000</v>
      </c>
      <c r="G10" s="9" t="s">
        <v>327</v>
      </c>
      <c r="H10" s="9">
        <v>1</v>
      </c>
      <c r="I10" s="10">
        <v>140368</v>
      </c>
      <c r="J10" s="11">
        <v>2</v>
      </c>
      <c r="K10" s="103"/>
      <c r="L10" s="9" t="s">
        <v>327</v>
      </c>
      <c r="M10" s="9">
        <v>2</v>
      </c>
      <c r="N10" s="10">
        <v>127226</v>
      </c>
      <c r="O10" s="9">
        <v>2</v>
      </c>
      <c r="P10" s="9"/>
      <c r="Q10" s="104"/>
      <c r="R10" s="11" t="e">
        <f>SUM(#REF!+P10+#REF!)</f>
        <v>#REF!</v>
      </c>
      <c r="S10" s="9"/>
      <c r="T10" s="10">
        <v>127226</v>
      </c>
      <c r="U10" s="11" t="s">
        <v>324</v>
      </c>
      <c r="V10" s="9">
        <v>2</v>
      </c>
      <c r="W10" s="10">
        <v>131136</v>
      </c>
      <c r="X10" s="11">
        <v>2</v>
      </c>
      <c r="Y10" s="104"/>
      <c r="Z10" s="9" t="s">
        <v>323</v>
      </c>
      <c r="AA10" s="9">
        <v>4</v>
      </c>
      <c r="AB10" s="10">
        <v>156806</v>
      </c>
      <c r="AC10" s="366">
        <v>4</v>
      </c>
      <c r="AD10" s="321"/>
      <c r="AE10" s="104"/>
      <c r="AF10" s="57" t="e">
        <f>SUM(R10+#REF!)</f>
        <v>#REF!</v>
      </c>
      <c r="AG10" s="26"/>
      <c r="AH10" s="30"/>
      <c r="AI10" s="30"/>
      <c r="AJ10" s="30"/>
      <c r="AK10" s="32"/>
      <c r="AL10" s="30"/>
      <c r="AM10" s="57"/>
      <c r="AN10" s="26"/>
      <c r="AO10" s="57" t="e">
        <f>SUM(AD10+#REF!+R10)</f>
        <v>#REF!</v>
      </c>
      <c r="AP10" s="57"/>
      <c r="AQ10" s="26"/>
    </row>
    <row r="11" spans="1:43" s="13" customFormat="1" ht="15.75" customHeight="1">
      <c r="A11" s="114"/>
      <c r="B11" s="10"/>
      <c r="C11" s="15"/>
      <c r="D11" s="15"/>
      <c r="E11" s="104"/>
      <c r="F11" s="10"/>
      <c r="G11" s="9"/>
      <c r="H11" s="9"/>
      <c r="I11" s="10"/>
      <c r="J11" s="11"/>
      <c r="K11" s="103"/>
      <c r="L11" s="9"/>
      <c r="M11" s="9"/>
      <c r="N11" s="10"/>
      <c r="O11" s="9"/>
      <c r="P11" s="9"/>
      <c r="Q11" s="104"/>
      <c r="R11" s="11"/>
      <c r="S11" s="9"/>
      <c r="T11" s="10"/>
      <c r="U11" s="11"/>
      <c r="V11" s="9"/>
      <c r="W11" s="10"/>
      <c r="X11" s="11"/>
      <c r="Y11" s="104"/>
      <c r="Z11" s="9"/>
      <c r="AA11" s="9"/>
      <c r="AB11" s="10"/>
      <c r="AC11" s="366"/>
      <c r="AD11" s="321"/>
      <c r="AE11" s="104"/>
      <c r="AF11" s="57"/>
      <c r="AG11" s="26"/>
      <c r="AH11" s="30"/>
      <c r="AI11" s="30"/>
      <c r="AJ11" s="30"/>
      <c r="AK11" s="32"/>
      <c r="AL11" s="30"/>
      <c r="AM11" s="57"/>
      <c r="AN11" s="26"/>
      <c r="AO11" s="57"/>
      <c r="AP11" s="57"/>
      <c r="AQ11" s="26"/>
    </row>
    <row r="12" spans="1:43" ht="15.75" customHeight="1">
      <c r="A12" s="114">
        <v>167</v>
      </c>
      <c r="B12" s="10" t="s">
        <v>261</v>
      </c>
      <c r="C12" s="15" t="s">
        <v>277</v>
      </c>
      <c r="D12" s="15" t="s">
        <v>278</v>
      </c>
      <c r="E12" s="166"/>
      <c r="F12" s="10">
        <v>125700</v>
      </c>
      <c r="G12" s="9" t="s">
        <v>323</v>
      </c>
      <c r="H12" s="9">
        <v>3</v>
      </c>
      <c r="I12" s="10">
        <v>133988</v>
      </c>
      <c r="J12" s="11">
        <v>5</v>
      </c>
      <c r="K12" s="166"/>
      <c r="L12" s="9" t="s">
        <v>324</v>
      </c>
      <c r="M12" s="9">
        <v>3</v>
      </c>
      <c r="N12" s="10">
        <v>128415</v>
      </c>
      <c r="O12" s="9">
        <v>1</v>
      </c>
      <c r="P12" s="12"/>
      <c r="Q12" s="166"/>
      <c r="R12" s="12" t="e">
        <f>SUM(#REF!+P12)</f>
        <v>#REF!</v>
      </c>
      <c r="S12" s="144"/>
      <c r="T12" s="10">
        <v>125700</v>
      </c>
      <c r="U12" s="9" t="s">
        <v>324</v>
      </c>
      <c r="V12" s="9">
        <v>1</v>
      </c>
      <c r="W12" s="10">
        <v>134721</v>
      </c>
      <c r="X12" s="11">
        <v>3</v>
      </c>
      <c r="Y12" s="166"/>
      <c r="Z12" s="9" t="s">
        <v>324</v>
      </c>
      <c r="AA12" s="9">
        <v>2</v>
      </c>
      <c r="AB12" s="10">
        <v>127119</v>
      </c>
      <c r="AC12" s="366">
        <v>1</v>
      </c>
      <c r="AD12" s="321"/>
      <c r="AE12" s="166"/>
      <c r="AF12" s="57" t="e">
        <f>SUM(R12+#REF!)</f>
        <v>#REF!</v>
      </c>
      <c r="AG12" s="26"/>
      <c r="AH12" s="30"/>
      <c r="AI12" s="30"/>
      <c r="AJ12" s="69"/>
      <c r="AK12" s="32"/>
      <c r="AL12" s="30"/>
      <c r="AM12" s="57"/>
      <c r="AN12" s="26"/>
      <c r="AO12" s="57" t="e">
        <f>SUM(AF12+AM12)</f>
        <v>#REF!</v>
      </c>
      <c r="AP12" s="57"/>
      <c r="AQ12" s="26"/>
    </row>
    <row r="13" spans="1:54" s="13" customFormat="1" ht="15.75" customHeight="1">
      <c r="A13" s="114">
        <v>169</v>
      </c>
      <c r="B13" s="10" t="s">
        <v>261</v>
      </c>
      <c r="C13" s="15" t="s">
        <v>281</v>
      </c>
      <c r="D13" s="15" t="s">
        <v>282</v>
      </c>
      <c r="E13" s="104"/>
      <c r="F13" s="10">
        <v>128000</v>
      </c>
      <c r="G13" s="9" t="s">
        <v>325</v>
      </c>
      <c r="H13" s="9">
        <v>1</v>
      </c>
      <c r="I13" s="10">
        <v>130845</v>
      </c>
      <c r="J13" s="11">
        <v>1</v>
      </c>
      <c r="K13" s="103"/>
      <c r="L13" s="9" t="s">
        <v>325</v>
      </c>
      <c r="M13" s="9">
        <v>1</v>
      </c>
      <c r="N13" s="10">
        <v>130703</v>
      </c>
      <c r="O13" s="9">
        <v>2</v>
      </c>
      <c r="P13" s="9"/>
      <c r="Q13" s="104"/>
      <c r="R13" s="11"/>
      <c r="S13" s="9"/>
      <c r="T13" s="10">
        <v>128000</v>
      </c>
      <c r="U13" s="11" t="s">
        <v>323</v>
      </c>
      <c r="V13" s="319">
        <v>4</v>
      </c>
      <c r="W13" s="10">
        <v>131698</v>
      </c>
      <c r="X13" s="11">
        <v>3</v>
      </c>
      <c r="Y13" s="104"/>
      <c r="Z13" s="319" t="s">
        <v>324</v>
      </c>
      <c r="AA13" s="9">
        <v>1</v>
      </c>
      <c r="AB13" s="327">
        <v>127320</v>
      </c>
      <c r="AC13" s="367">
        <v>2</v>
      </c>
      <c r="AD13" s="323"/>
      <c r="AE13" s="104"/>
      <c r="AF13" s="160"/>
      <c r="AG13" s="161"/>
      <c r="AH13" s="160"/>
      <c r="AI13" s="162"/>
      <c r="AJ13" s="160"/>
      <c r="AK13" s="160"/>
      <c r="AL13" s="155"/>
      <c r="AM13" s="160"/>
      <c r="AN13" s="153"/>
      <c r="AO13" s="154"/>
      <c r="AP13" s="155"/>
      <c r="AQ13" s="156"/>
      <c r="AR13" s="157"/>
      <c r="AS13" s="157"/>
      <c r="AT13" s="157"/>
      <c r="AX13" s="5"/>
      <c r="AY13" s="5"/>
      <c r="AZ13" s="5"/>
      <c r="BA13" s="5"/>
      <c r="BB13" s="5"/>
    </row>
    <row r="14" spans="1:54" ht="15.75" customHeight="1">
      <c r="A14" s="114">
        <v>111</v>
      </c>
      <c r="B14" s="10" t="s">
        <v>28</v>
      </c>
      <c r="C14" s="15" t="s">
        <v>152</v>
      </c>
      <c r="D14" s="15" t="s">
        <v>153</v>
      </c>
      <c r="E14" s="166"/>
      <c r="F14" s="10">
        <v>126800</v>
      </c>
      <c r="G14" s="11" t="s">
        <v>323</v>
      </c>
      <c r="H14" s="9">
        <v>4</v>
      </c>
      <c r="I14" s="10">
        <v>127524</v>
      </c>
      <c r="J14" s="11">
        <v>4</v>
      </c>
      <c r="K14" s="166"/>
      <c r="L14" s="11" t="s">
        <v>324</v>
      </c>
      <c r="M14" s="9">
        <v>2</v>
      </c>
      <c r="N14" s="10">
        <v>152707</v>
      </c>
      <c r="O14" s="11">
        <v>4</v>
      </c>
      <c r="P14" s="12"/>
      <c r="Q14" s="166"/>
      <c r="R14" s="12" t="e">
        <f>SUM(#REF!+P14+#REF!)</f>
        <v>#REF!</v>
      </c>
      <c r="S14" s="144"/>
      <c r="T14" s="10">
        <v>126800</v>
      </c>
      <c r="U14" s="9" t="s">
        <v>323</v>
      </c>
      <c r="V14" s="11">
        <v>3</v>
      </c>
      <c r="W14" s="10">
        <v>149616</v>
      </c>
      <c r="X14" s="11">
        <v>4</v>
      </c>
      <c r="Y14" s="166"/>
      <c r="Z14" s="9" t="s">
        <v>324</v>
      </c>
      <c r="AA14" s="9">
        <v>3</v>
      </c>
      <c r="AB14" s="10">
        <v>127405</v>
      </c>
      <c r="AC14" s="366">
        <v>3</v>
      </c>
      <c r="AD14" s="322"/>
      <c r="AE14" s="166"/>
      <c r="AF14" s="79" t="e">
        <f>SUM(R14+#REF!)</f>
        <v>#REF!</v>
      </c>
      <c r="AG14" s="26"/>
      <c r="AH14" s="56"/>
      <c r="AI14" s="56"/>
      <c r="AJ14" s="56"/>
      <c r="AK14" s="32"/>
      <c r="AL14" s="56"/>
      <c r="AM14" s="79"/>
      <c r="AN14" s="26"/>
      <c r="AO14" s="57" t="e">
        <f>SUM(AD14+#REF!+R14)</f>
        <v>#REF!</v>
      </c>
      <c r="AP14" s="57"/>
      <c r="AQ14" s="26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s="13" customFormat="1" ht="15.75" customHeight="1">
      <c r="A15" s="114">
        <v>177</v>
      </c>
      <c r="B15" s="10" t="s">
        <v>313</v>
      </c>
      <c r="C15" s="15" t="s">
        <v>296</v>
      </c>
      <c r="D15" s="15" t="s">
        <v>297</v>
      </c>
      <c r="E15" s="166"/>
      <c r="F15" s="10">
        <v>126700</v>
      </c>
      <c r="G15" s="9" t="s">
        <v>337</v>
      </c>
      <c r="H15" s="9">
        <v>4</v>
      </c>
      <c r="I15" s="10">
        <v>132008</v>
      </c>
      <c r="J15" s="11">
        <v>1</v>
      </c>
      <c r="K15" s="166"/>
      <c r="L15" s="9" t="s">
        <v>327</v>
      </c>
      <c r="M15" s="9">
        <v>3</v>
      </c>
      <c r="N15" s="10">
        <v>127096</v>
      </c>
      <c r="O15" s="9">
        <v>1</v>
      </c>
      <c r="P15" s="12"/>
      <c r="Q15" s="166"/>
      <c r="R15" s="12"/>
      <c r="S15" s="144"/>
      <c r="T15" s="10">
        <v>126700</v>
      </c>
      <c r="U15" s="11" t="s">
        <v>324</v>
      </c>
      <c r="V15" s="9">
        <v>4</v>
      </c>
      <c r="W15" s="10">
        <v>211331</v>
      </c>
      <c r="X15" s="11">
        <v>4</v>
      </c>
      <c r="Y15" s="166"/>
      <c r="Z15" s="9" t="s">
        <v>324</v>
      </c>
      <c r="AA15" s="9">
        <v>4</v>
      </c>
      <c r="AB15" s="10">
        <v>209452</v>
      </c>
      <c r="AC15" s="366">
        <v>4</v>
      </c>
      <c r="AD15" s="321"/>
      <c r="AE15" s="166"/>
      <c r="AF15" s="57"/>
      <c r="AG15" s="148"/>
      <c r="AH15" s="30"/>
      <c r="AI15" s="30"/>
      <c r="AJ15" s="30"/>
      <c r="AK15" s="141"/>
      <c r="AL15" s="30"/>
      <c r="AM15" s="30"/>
      <c r="AN15" s="148"/>
      <c r="AO15" s="30"/>
      <c r="AP15" s="30"/>
      <c r="AQ15" s="148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5.75" customHeight="1">
      <c r="A16" s="114"/>
      <c r="B16" s="12" t="s">
        <v>303</v>
      </c>
      <c r="C16" s="15"/>
      <c r="D16" s="15"/>
      <c r="E16" s="166"/>
      <c r="F16" s="10"/>
      <c r="G16" s="9"/>
      <c r="H16" s="9"/>
      <c r="I16" s="10"/>
      <c r="J16" s="11"/>
      <c r="K16" s="166"/>
      <c r="L16" s="9"/>
      <c r="M16" s="9"/>
      <c r="N16" s="10"/>
      <c r="O16" s="9"/>
      <c r="P16" s="12"/>
      <c r="Q16" s="166"/>
      <c r="R16" s="12"/>
      <c r="S16" s="144"/>
      <c r="T16" s="104"/>
      <c r="U16" s="103"/>
      <c r="V16" s="103"/>
      <c r="W16" s="104"/>
      <c r="X16" s="103"/>
      <c r="Y16" s="166"/>
      <c r="Z16" s="103"/>
      <c r="AA16" s="103"/>
      <c r="AB16" s="104"/>
      <c r="AC16" s="368"/>
      <c r="AD16" s="321"/>
      <c r="AE16" s="166"/>
      <c r="AF16" s="57"/>
      <c r="AG16" s="26"/>
      <c r="AH16" s="30"/>
      <c r="AI16" s="30"/>
      <c r="AJ16" s="69"/>
      <c r="AK16" s="32"/>
      <c r="AL16" s="30"/>
      <c r="AM16" s="57"/>
      <c r="AN16" s="26"/>
      <c r="AO16" s="57"/>
      <c r="AP16" s="57"/>
      <c r="AQ16" s="26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43" s="13" customFormat="1" ht="15.75" customHeight="1">
      <c r="A17" s="114">
        <v>183</v>
      </c>
      <c r="B17" s="10" t="s">
        <v>377</v>
      </c>
      <c r="C17" s="15" t="s">
        <v>384</v>
      </c>
      <c r="D17" s="15" t="s">
        <v>385</v>
      </c>
      <c r="E17" s="166"/>
      <c r="F17" s="10">
        <v>129200</v>
      </c>
      <c r="G17" s="11"/>
      <c r="H17" s="9"/>
      <c r="I17" s="10"/>
      <c r="J17" s="11"/>
      <c r="K17" s="166"/>
      <c r="L17" s="11"/>
      <c r="M17" s="9"/>
      <c r="N17" s="10"/>
      <c r="O17" s="11"/>
      <c r="P17" s="12"/>
      <c r="Q17" s="166"/>
      <c r="R17" s="12"/>
      <c r="S17" s="144"/>
      <c r="T17" s="10">
        <v>129200</v>
      </c>
      <c r="U17" s="11" t="s">
        <v>326</v>
      </c>
      <c r="V17" s="11">
        <v>4</v>
      </c>
      <c r="W17" s="10">
        <v>130155</v>
      </c>
      <c r="X17" s="11">
        <v>2</v>
      </c>
      <c r="Y17" s="166"/>
      <c r="Z17" s="9" t="s">
        <v>325</v>
      </c>
      <c r="AA17" s="9">
        <v>2</v>
      </c>
      <c r="AB17" s="10">
        <v>133919</v>
      </c>
      <c r="AC17" s="366">
        <v>1</v>
      </c>
      <c r="AD17" s="322"/>
      <c r="AE17" s="166"/>
      <c r="AF17" s="79"/>
      <c r="AG17" s="26"/>
      <c r="AH17" s="56"/>
      <c r="AI17" s="56"/>
      <c r="AJ17" s="56"/>
      <c r="AK17" s="32"/>
      <c r="AL17" s="56"/>
      <c r="AM17" s="79"/>
      <c r="AN17" s="26"/>
      <c r="AO17" s="57"/>
      <c r="AP17" s="57"/>
      <c r="AQ17" s="26"/>
    </row>
    <row r="18" spans="1:43" s="13" customFormat="1" ht="15.75" customHeight="1">
      <c r="A18" s="114">
        <v>112</v>
      </c>
      <c r="B18" s="10" t="s">
        <v>67</v>
      </c>
      <c r="C18" s="15" t="s">
        <v>154</v>
      </c>
      <c r="D18" s="15" t="s">
        <v>155</v>
      </c>
      <c r="E18" s="166"/>
      <c r="F18" s="10">
        <v>128500</v>
      </c>
      <c r="G18" s="10" t="s">
        <v>326</v>
      </c>
      <c r="H18" s="9">
        <v>2</v>
      </c>
      <c r="I18" s="10">
        <v>130432</v>
      </c>
      <c r="J18" s="9">
        <v>3</v>
      </c>
      <c r="K18" s="166"/>
      <c r="L18" s="9" t="s">
        <v>326</v>
      </c>
      <c r="M18" s="9">
        <v>3</v>
      </c>
      <c r="N18" s="10">
        <v>155232</v>
      </c>
      <c r="O18" s="9">
        <v>4</v>
      </c>
      <c r="P18" s="12"/>
      <c r="Q18" s="166"/>
      <c r="R18" s="12" t="e">
        <f>SUM(#REF!+P18+#REF!)</f>
        <v>#REF!</v>
      </c>
      <c r="S18" s="144"/>
      <c r="T18" s="10">
        <v>128500</v>
      </c>
      <c r="U18" s="11" t="s">
        <v>326</v>
      </c>
      <c r="V18" s="9">
        <v>5</v>
      </c>
      <c r="W18" s="10">
        <v>128949</v>
      </c>
      <c r="X18" s="11">
        <v>1</v>
      </c>
      <c r="Y18" s="166"/>
      <c r="Z18" s="9" t="s">
        <v>325</v>
      </c>
      <c r="AA18" s="9">
        <v>1</v>
      </c>
      <c r="AB18" s="10">
        <v>134058</v>
      </c>
      <c r="AC18" s="366">
        <v>2</v>
      </c>
      <c r="AD18" s="146"/>
      <c r="AE18" s="166"/>
      <c r="AF18" s="12" t="e">
        <f>SUM(R18+#REF!)</f>
        <v>#REF!</v>
      </c>
      <c r="AG18" s="26"/>
      <c r="AH18" s="9"/>
      <c r="AI18" s="9"/>
      <c r="AJ18" s="9"/>
      <c r="AK18" s="10"/>
      <c r="AL18" s="9"/>
      <c r="AM18" s="12"/>
      <c r="AN18" s="26"/>
      <c r="AO18" s="57" t="e">
        <f>SUM(AD18+#REF!+R18)</f>
        <v>#REF!</v>
      </c>
      <c r="AP18" s="57"/>
      <c r="AQ18" s="26"/>
    </row>
    <row r="19" spans="1:54" s="13" customFormat="1" ht="15.75" customHeight="1">
      <c r="A19" s="114">
        <v>182</v>
      </c>
      <c r="B19" s="10" t="s">
        <v>377</v>
      </c>
      <c r="C19" s="15" t="s">
        <v>382</v>
      </c>
      <c r="D19" s="15" t="s">
        <v>383</v>
      </c>
      <c r="E19" s="166"/>
      <c r="F19" s="10">
        <v>129000</v>
      </c>
      <c r="G19" s="9"/>
      <c r="H19" s="9"/>
      <c r="I19" s="10"/>
      <c r="J19" s="11"/>
      <c r="K19" s="166"/>
      <c r="L19" s="9"/>
      <c r="M19" s="9"/>
      <c r="N19" s="10"/>
      <c r="O19" s="9"/>
      <c r="P19" s="12"/>
      <c r="Q19" s="166"/>
      <c r="R19" s="12"/>
      <c r="S19" s="144"/>
      <c r="T19" s="10">
        <v>129000</v>
      </c>
      <c r="U19" s="11" t="s">
        <v>325</v>
      </c>
      <c r="V19" s="9">
        <v>1</v>
      </c>
      <c r="W19" s="10">
        <v>148288</v>
      </c>
      <c r="X19" s="11" t="s">
        <v>374</v>
      </c>
      <c r="Y19" s="166"/>
      <c r="Z19" s="9" t="s">
        <v>325</v>
      </c>
      <c r="AA19" s="9">
        <v>5</v>
      </c>
      <c r="AB19" s="10">
        <v>134122</v>
      </c>
      <c r="AC19" s="366">
        <v>3</v>
      </c>
      <c r="AD19" s="321"/>
      <c r="AE19" s="166"/>
      <c r="AF19" s="57"/>
      <c r="AG19" s="148"/>
      <c r="AH19" s="30"/>
      <c r="AI19" s="30"/>
      <c r="AJ19" s="30"/>
      <c r="AK19" s="141"/>
      <c r="AL19" s="30"/>
      <c r="AM19" s="30"/>
      <c r="AN19" s="148"/>
      <c r="AO19" s="30"/>
      <c r="AP19" s="30"/>
      <c r="AQ19" s="148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43" s="13" customFormat="1" ht="15.75" customHeight="1">
      <c r="A20" s="114">
        <v>185</v>
      </c>
      <c r="B20" s="10" t="s">
        <v>377</v>
      </c>
      <c r="C20" s="15" t="s">
        <v>388</v>
      </c>
      <c r="D20" s="15" t="s">
        <v>389</v>
      </c>
      <c r="E20" s="166">
        <v>129300</v>
      </c>
      <c r="F20" s="10">
        <v>129300</v>
      </c>
      <c r="G20" s="9"/>
      <c r="H20" s="9"/>
      <c r="I20" s="10"/>
      <c r="J20" s="11"/>
      <c r="K20" s="166"/>
      <c r="L20" s="9"/>
      <c r="M20" s="9"/>
      <c r="N20" s="10"/>
      <c r="O20" s="9"/>
      <c r="P20" s="12"/>
      <c r="Q20" s="166"/>
      <c r="R20" s="12"/>
      <c r="S20" s="144"/>
      <c r="T20" s="10">
        <v>129300</v>
      </c>
      <c r="U20" s="11" t="s">
        <v>325</v>
      </c>
      <c r="V20" s="9">
        <v>2</v>
      </c>
      <c r="W20" s="10">
        <v>131928</v>
      </c>
      <c r="X20" s="11">
        <v>1</v>
      </c>
      <c r="Y20" s="166"/>
      <c r="Z20" s="9" t="s">
        <v>325</v>
      </c>
      <c r="AA20" s="9">
        <v>3</v>
      </c>
      <c r="AB20" s="10">
        <v>134808</v>
      </c>
      <c r="AC20" s="366">
        <v>4</v>
      </c>
      <c r="AD20" s="321"/>
      <c r="AE20" s="166"/>
      <c r="AF20" s="57"/>
      <c r="AG20" s="26"/>
      <c r="AH20" s="30"/>
      <c r="AI20" s="30"/>
      <c r="AJ20" s="30"/>
      <c r="AK20" s="32"/>
      <c r="AL20" s="30"/>
      <c r="AM20" s="57"/>
      <c r="AN20" s="26"/>
      <c r="AO20" s="57"/>
      <c r="AP20" s="57"/>
      <c r="AQ20" s="26"/>
    </row>
    <row r="21" spans="1:54" ht="15.75" customHeight="1">
      <c r="A21" s="114">
        <v>175</v>
      </c>
      <c r="B21" s="10" t="s">
        <v>29</v>
      </c>
      <c r="C21" s="15" t="s">
        <v>292</v>
      </c>
      <c r="D21" s="15" t="s">
        <v>293</v>
      </c>
      <c r="E21" s="166"/>
      <c r="F21" s="10">
        <v>130020</v>
      </c>
      <c r="G21" s="9" t="s">
        <v>12</v>
      </c>
      <c r="H21" s="9">
        <v>1</v>
      </c>
      <c r="I21" s="10">
        <v>133370</v>
      </c>
      <c r="J21" s="11">
        <v>4</v>
      </c>
      <c r="K21" s="166"/>
      <c r="L21" s="9" t="s">
        <v>12</v>
      </c>
      <c r="M21" s="9">
        <v>4</v>
      </c>
      <c r="N21" s="10">
        <v>130815</v>
      </c>
      <c r="O21" s="9">
        <v>4</v>
      </c>
      <c r="P21" s="12"/>
      <c r="Q21" s="166"/>
      <c r="R21" s="12"/>
      <c r="S21" s="144"/>
      <c r="T21" s="10">
        <v>130020</v>
      </c>
      <c r="U21" s="9" t="s">
        <v>325</v>
      </c>
      <c r="V21" s="9">
        <v>4</v>
      </c>
      <c r="W21" s="10">
        <v>134141</v>
      </c>
      <c r="X21" s="11">
        <v>2</v>
      </c>
      <c r="Y21" s="166"/>
      <c r="Z21" s="9" t="s">
        <v>325</v>
      </c>
      <c r="AA21" s="9">
        <v>4</v>
      </c>
      <c r="AB21" s="10">
        <v>135164</v>
      </c>
      <c r="AC21" s="366">
        <v>5</v>
      </c>
      <c r="AD21" s="321"/>
      <c r="AE21" s="166"/>
      <c r="AF21" s="57"/>
      <c r="AG21" s="26"/>
      <c r="AH21" s="30"/>
      <c r="AI21" s="30"/>
      <c r="AJ21" s="30"/>
      <c r="AK21" s="32"/>
      <c r="AL21" s="30"/>
      <c r="AM21" s="57"/>
      <c r="AN21" s="26"/>
      <c r="AO21" s="57"/>
      <c r="AP21" s="57"/>
      <c r="AQ21" s="26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s="13" customFormat="1" ht="15.75" customHeight="1">
      <c r="A22" s="114"/>
      <c r="B22" s="10"/>
      <c r="C22" s="15"/>
      <c r="D22" s="15"/>
      <c r="E22" s="166"/>
      <c r="F22" s="10"/>
      <c r="G22" s="9"/>
      <c r="H22" s="9"/>
      <c r="I22" s="10"/>
      <c r="J22" s="11"/>
      <c r="K22" s="166"/>
      <c r="L22" s="9"/>
      <c r="M22" s="9"/>
      <c r="N22" s="10"/>
      <c r="O22" s="9"/>
      <c r="P22" s="12"/>
      <c r="Q22" s="166"/>
      <c r="R22" s="12"/>
      <c r="S22" s="144"/>
      <c r="T22" s="10"/>
      <c r="U22" s="11"/>
      <c r="V22" s="9"/>
      <c r="W22" s="10"/>
      <c r="X22" s="11"/>
      <c r="Y22" s="166"/>
      <c r="Z22" s="9"/>
      <c r="AA22" s="9"/>
      <c r="AB22" s="10"/>
      <c r="AC22" s="366"/>
      <c r="AD22" s="321"/>
      <c r="AE22" s="166"/>
      <c r="AF22" s="57"/>
      <c r="AG22" s="148"/>
      <c r="AH22" s="30"/>
      <c r="AI22" s="30"/>
      <c r="AJ22" s="30"/>
      <c r="AK22" s="141"/>
      <c r="AL22" s="30"/>
      <c r="AM22" s="30"/>
      <c r="AN22" s="148"/>
      <c r="AO22" s="30"/>
      <c r="AP22" s="30"/>
      <c r="AQ22" s="148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43" s="13" customFormat="1" ht="15.75" customHeight="1">
      <c r="A23" s="114">
        <v>146</v>
      </c>
      <c r="B23" s="10" t="s">
        <v>67</v>
      </c>
      <c r="C23" s="15" t="s">
        <v>68</v>
      </c>
      <c r="D23" s="15" t="s">
        <v>61</v>
      </c>
      <c r="E23" s="166"/>
      <c r="F23" s="10">
        <v>129170</v>
      </c>
      <c r="G23" s="9" t="s">
        <v>326</v>
      </c>
      <c r="H23" s="9">
        <v>3</v>
      </c>
      <c r="I23" s="10">
        <v>135035</v>
      </c>
      <c r="J23" s="11">
        <v>4</v>
      </c>
      <c r="K23" s="166"/>
      <c r="L23" s="9" t="s">
        <v>326</v>
      </c>
      <c r="M23" s="9">
        <v>4</v>
      </c>
      <c r="N23" s="10">
        <v>131619</v>
      </c>
      <c r="O23" s="9">
        <v>3</v>
      </c>
      <c r="P23" s="12"/>
      <c r="Q23" s="166"/>
      <c r="R23" s="12" t="e">
        <f>SUM(#REF!+P23+#REF!)</f>
        <v>#REF!</v>
      </c>
      <c r="S23" s="144"/>
      <c r="T23" s="10">
        <v>129170</v>
      </c>
      <c r="U23" s="11" t="s">
        <v>325</v>
      </c>
      <c r="V23" s="9">
        <v>3</v>
      </c>
      <c r="W23" s="10" t="s">
        <v>343</v>
      </c>
      <c r="X23" s="11">
        <v>4</v>
      </c>
      <c r="Y23" s="166"/>
      <c r="Z23" s="9" t="s">
        <v>326</v>
      </c>
      <c r="AA23" s="9">
        <v>4</v>
      </c>
      <c r="AB23" s="10">
        <v>127638</v>
      </c>
      <c r="AC23" s="366">
        <v>1</v>
      </c>
      <c r="AD23" s="321"/>
      <c r="AE23" s="166"/>
      <c r="AF23" s="57" t="e">
        <f>SUM(R23+#REF!)</f>
        <v>#REF!</v>
      </c>
      <c r="AG23" s="26"/>
      <c r="AH23" s="30"/>
      <c r="AI23" s="30"/>
      <c r="AJ23" s="30"/>
      <c r="AK23" s="32"/>
      <c r="AL23" s="30"/>
      <c r="AM23" s="57"/>
      <c r="AN23" s="26"/>
      <c r="AO23" s="57" t="e">
        <f>SUM(AD23+#REF!+R23)</f>
        <v>#REF!</v>
      </c>
      <c r="AP23" s="57"/>
      <c r="AQ23" s="26"/>
    </row>
    <row r="24" spans="1:43" s="13" customFormat="1" ht="15.75" customHeight="1">
      <c r="A24" s="114">
        <v>151</v>
      </c>
      <c r="B24" s="10" t="s">
        <v>29</v>
      </c>
      <c r="C24" s="15" t="s">
        <v>71</v>
      </c>
      <c r="D24" s="15" t="s">
        <v>57</v>
      </c>
      <c r="E24" s="166"/>
      <c r="F24" s="10">
        <v>129300</v>
      </c>
      <c r="G24" s="9" t="s">
        <v>325</v>
      </c>
      <c r="H24" s="9">
        <v>3</v>
      </c>
      <c r="I24" s="10">
        <v>136970</v>
      </c>
      <c r="J24" s="11">
        <v>3</v>
      </c>
      <c r="K24" s="166"/>
      <c r="L24" s="9" t="s">
        <v>326</v>
      </c>
      <c r="M24" s="9">
        <v>1</v>
      </c>
      <c r="N24" s="10">
        <v>131401</v>
      </c>
      <c r="O24" s="9">
        <v>2</v>
      </c>
      <c r="P24" s="12"/>
      <c r="Q24" s="166"/>
      <c r="R24" s="12" t="e">
        <f>SUM(#REF!+P24+#REF!)</f>
        <v>#REF!</v>
      </c>
      <c r="S24" s="144"/>
      <c r="T24" s="10">
        <v>129300</v>
      </c>
      <c r="U24" s="11" t="s">
        <v>326</v>
      </c>
      <c r="V24" s="9">
        <v>2</v>
      </c>
      <c r="W24" s="10">
        <v>202994</v>
      </c>
      <c r="X24" s="11">
        <v>4</v>
      </c>
      <c r="Y24" s="166"/>
      <c r="Z24" s="9" t="s">
        <v>326</v>
      </c>
      <c r="AA24" s="9">
        <v>2</v>
      </c>
      <c r="AB24" s="10">
        <v>127743</v>
      </c>
      <c r="AC24" s="366">
        <v>2</v>
      </c>
      <c r="AD24" s="321"/>
      <c r="AE24" s="166"/>
      <c r="AF24" s="57" t="e">
        <f>SUM(R24+#REF!)</f>
        <v>#REF!</v>
      </c>
      <c r="AG24" s="26"/>
      <c r="AH24" s="30"/>
      <c r="AI24" s="30"/>
      <c r="AJ24" s="69"/>
      <c r="AK24" s="32"/>
      <c r="AL24" s="30"/>
      <c r="AM24" s="57"/>
      <c r="AN24" s="26"/>
      <c r="AO24" s="57" t="e">
        <f>SUM(AD24+#REF!+R24)</f>
        <v>#REF!</v>
      </c>
      <c r="AP24" s="57"/>
      <c r="AQ24" s="26"/>
    </row>
    <row r="25" spans="1:43" s="13" customFormat="1" ht="15.75" customHeight="1">
      <c r="A25" s="114">
        <v>137</v>
      </c>
      <c r="B25" s="10" t="s">
        <v>29</v>
      </c>
      <c r="C25" s="15" t="s">
        <v>188</v>
      </c>
      <c r="D25" s="15" t="s">
        <v>189</v>
      </c>
      <c r="E25" s="166"/>
      <c r="F25" s="10">
        <v>130900</v>
      </c>
      <c r="G25" s="9" t="s">
        <v>327</v>
      </c>
      <c r="H25" s="9">
        <v>3</v>
      </c>
      <c r="I25" s="10">
        <v>141228</v>
      </c>
      <c r="J25" s="11">
        <v>4</v>
      </c>
      <c r="K25" s="166"/>
      <c r="L25" s="9" t="s">
        <v>12</v>
      </c>
      <c r="M25" s="9">
        <v>2</v>
      </c>
      <c r="N25" s="10">
        <v>130060</v>
      </c>
      <c r="O25" s="9">
        <v>1</v>
      </c>
      <c r="P25" s="12"/>
      <c r="Q25" s="166"/>
      <c r="R25" s="12" t="e">
        <f>SUM(#REF!+P25+#REF!)</f>
        <v>#REF!</v>
      </c>
      <c r="S25" s="144"/>
      <c r="T25" s="10">
        <v>130060</v>
      </c>
      <c r="U25" s="11" t="s">
        <v>326</v>
      </c>
      <c r="V25" s="9">
        <v>1</v>
      </c>
      <c r="W25" s="16">
        <v>131282</v>
      </c>
      <c r="X25" s="14">
        <v>3</v>
      </c>
      <c r="Y25" s="166"/>
      <c r="Z25" s="9" t="s">
        <v>326</v>
      </c>
      <c r="AA25" s="9">
        <v>1</v>
      </c>
      <c r="AB25" s="16">
        <v>127755</v>
      </c>
      <c r="AC25" s="367">
        <v>3</v>
      </c>
      <c r="AD25" s="321"/>
      <c r="AE25" s="166"/>
      <c r="AF25" s="57" t="e">
        <f>SUM(R25+#REF!)</f>
        <v>#REF!</v>
      </c>
      <c r="AG25" s="26"/>
      <c r="AH25" s="30"/>
      <c r="AI25" s="30"/>
      <c r="AJ25" s="30"/>
      <c r="AK25" s="32"/>
      <c r="AL25" s="30"/>
      <c r="AM25" s="57"/>
      <c r="AN25" s="26"/>
      <c r="AO25" s="57" t="e">
        <f>SUM(AD25+#REF!+R25)</f>
        <v>#REF!</v>
      </c>
      <c r="AP25" s="57"/>
      <c r="AQ25" s="26"/>
    </row>
    <row r="26" spans="1:43" s="13" customFormat="1" ht="15.75" customHeight="1">
      <c r="A26" s="114">
        <v>121</v>
      </c>
      <c r="B26" s="10" t="s">
        <v>28</v>
      </c>
      <c r="C26" s="15" t="s">
        <v>167</v>
      </c>
      <c r="D26" s="15" t="s">
        <v>168</v>
      </c>
      <c r="E26" s="166"/>
      <c r="F26" s="10">
        <v>130100</v>
      </c>
      <c r="G26" s="9" t="s">
        <v>12</v>
      </c>
      <c r="H26" s="9">
        <v>2</v>
      </c>
      <c r="I26" s="10">
        <v>132450</v>
      </c>
      <c r="J26" s="11">
        <v>2</v>
      </c>
      <c r="K26" s="166"/>
      <c r="L26" s="9" t="s">
        <v>327</v>
      </c>
      <c r="M26" s="9">
        <v>4</v>
      </c>
      <c r="N26" s="10">
        <v>128010</v>
      </c>
      <c r="O26" s="11">
        <v>3</v>
      </c>
      <c r="P26" s="12"/>
      <c r="Q26" s="166"/>
      <c r="R26" s="12" t="e">
        <f>SUM(#REF!+P26+#REF!)</f>
        <v>#REF!</v>
      </c>
      <c r="S26" s="144"/>
      <c r="T26" s="10">
        <v>128010</v>
      </c>
      <c r="U26" s="11" t="s">
        <v>326</v>
      </c>
      <c r="V26" s="14">
        <v>3</v>
      </c>
      <c r="W26" s="10">
        <v>206250</v>
      </c>
      <c r="X26" s="11">
        <v>5</v>
      </c>
      <c r="Y26" s="166"/>
      <c r="Z26" s="9" t="s">
        <v>326</v>
      </c>
      <c r="AA26" s="9">
        <v>3</v>
      </c>
      <c r="AB26" s="10">
        <v>130284</v>
      </c>
      <c r="AC26" s="366">
        <v>4</v>
      </c>
      <c r="AD26" s="1"/>
      <c r="AE26" s="166"/>
      <c r="AF26" s="1" t="e">
        <f>SUM(R26+#REF!)</f>
        <v>#REF!</v>
      </c>
      <c r="AG26" s="29"/>
      <c r="AH26" s="3"/>
      <c r="AI26" s="3"/>
      <c r="AJ26" s="318"/>
      <c r="AK26" s="132"/>
      <c r="AL26" s="3"/>
      <c r="AM26" s="1"/>
      <c r="AN26" s="29"/>
      <c r="AO26" s="1" t="e">
        <f>SUM(AD26+#REF!+R26)</f>
        <v>#REF!</v>
      </c>
      <c r="AP26" s="1"/>
      <c r="AQ26" s="29"/>
    </row>
    <row r="27" spans="1:43" s="13" customFormat="1" ht="15.75" customHeight="1">
      <c r="A27" s="114"/>
      <c r="B27" s="12" t="s">
        <v>301</v>
      </c>
      <c r="C27" s="15"/>
      <c r="D27" s="15"/>
      <c r="E27" s="166"/>
      <c r="F27" s="10"/>
      <c r="G27" s="9"/>
      <c r="H27" s="9"/>
      <c r="I27" s="10"/>
      <c r="J27" s="11"/>
      <c r="K27" s="166"/>
      <c r="L27" s="9"/>
      <c r="M27" s="9"/>
      <c r="N27" s="10"/>
      <c r="O27" s="9"/>
      <c r="P27" s="12"/>
      <c r="Q27" s="166"/>
      <c r="R27" s="12"/>
      <c r="S27" s="144"/>
      <c r="T27" s="104"/>
      <c r="U27" s="103"/>
      <c r="V27" s="103"/>
      <c r="W27" s="104"/>
      <c r="X27" s="103"/>
      <c r="Y27" s="166"/>
      <c r="Z27" s="103"/>
      <c r="AA27" s="103"/>
      <c r="AB27" s="104"/>
      <c r="AC27" s="368"/>
      <c r="AD27" s="321"/>
      <c r="AE27" s="166"/>
      <c r="AF27" s="57"/>
      <c r="AG27" s="26"/>
      <c r="AH27" s="30"/>
      <c r="AI27" s="30"/>
      <c r="AJ27" s="30"/>
      <c r="AK27" s="32"/>
      <c r="AL27" s="30"/>
      <c r="AM27" s="57"/>
      <c r="AN27" s="26"/>
      <c r="AO27" s="57"/>
      <c r="AP27" s="57"/>
      <c r="AQ27" s="26"/>
    </row>
    <row r="28" spans="1:43" s="13" customFormat="1" ht="15.75" customHeight="1">
      <c r="A28" s="114">
        <v>186</v>
      </c>
      <c r="B28" s="10" t="s">
        <v>377</v>
      </c>
      <c r="C28" s="15" t="s">
        <v>394</v>
      </c>
      <c r="D28" s="15" t="s">
        <v>390</v>
      </c>
      <c r="E28" s="166"/>
      <c r="F28" s="10">
        <v>130600</v>
      </c>
      <c r="G28" s="9"/>
      <c r="H28" s="9"/>
      <c r="I28" s="10"/>
      <c r="J28" s="11"/>
      <c r="K28" s="166"/>
      <c r="L28" s="9"/>
      <c r="M28" s="9"/>
      <c r="N28" s="10"/>
      <c r="O28" s="9"/>
      <c r="P28" s="12"/>
      <c r="Q28" s="166"/>
      <c r="R28" s="12"/>
      <c r="S28" s="144"/>
      <c r="T28" s="10">
        <v>130600</v>
      </c>
      <c r="U28" s="11" t="s">
        <v>327</v>
      </c>
      <c r="V28" s="9">
        <v>3</v>
      </c>
      <c r="W28" s="10">
        <v>128999</v>
      </c>
      <c r="X28" s="11">
        <v>1</v>
      </c>
      <c r="Y28" s="166"/>
      <c r="Z28" s="9" t="s">
        <v>327</v>
      </c>
      <c r="AA28" s="9">
        <v>1</v>
      </c>
      <c r="AB28" s="10">
        <v>136892</v>
      </c>
      <c r="AC28" s="366">
        <v>1</v>
      </c>
      <c r="AD28" s="321"/>
      <c r="AE28" s="166"/>
      <c r="AF28" s="57"/>
      <c r="AG28" s="26"/>
      <c r="AH28" s="30"/>
      <c r="AI28" s="30"/>
      <c r="AJ28" s="69"/>
      <c r="AK28" s="32"/>
      <c r="AL28" s="30"/>
      <c r="AM28" s="57"/>
      <c r="AN28" s="26"/>
      <c r="AO28" s="57"/>
      <c r="AP28" s="57"/>
      <c r="AQ28" s="26"/>
    </row>
    <row r="29" spans="1:43" s="13" customFormat="1" ht="15.75" customHeight="1">
      <c r="A29" s="114">
        <v>109</v>
      </c>
      <c r="B29" s="10" t="s">
        <v>392</v>
      </c>
      <c r="C29" s="15" t="s">
        <v>148</v>
      </c>
      <c r="D29" s="15" t="s">
        <v>149</v>
      </c>
      <c r="E29" s="166"/>
      <c r="F29" s="10">
        <v>131100</v>
      </c>
      <c r="G29" s="9" t="s">
        <v>327</v>
      </c>
      <c r="H29" s="9">
        <v>4</v>
      </c>
      <c r="I29" s="10">
        <v>140291</v>
      </c>
      <c r="J29" s="11">
        <v>1</v>
      </c>
      <c r="K29" s="166"/>
      <c r="L29" s="9" t="s">
        <v>327</v>
      </c>
      <c r="M29" s="9">
        <v>1</v>
      </c>
      <c r="N29" s="10">
        <v>132586</v>
      </c>
      <c r="O29" s="9">
        <v>4</v>
      </c>
      <c r="P29" s="12"/>
      <c r="Q29" s="166"/>
      <c r="R29" s="12" t="e">
        <f>SUM(#REF!+P29+#REF!)</f>
        <v>#REF!</v>
      </c>
      <c r="S29" s="144"/>
      <c r="T29" s="10">
        <v>131100</v>
      </c>
      <c r="U29" s="11" t="s">
        <v>12</v>
      </c>
      <c r="V29" s="9">
        <v>3</v>
      </c>
      <c r="W29" s="10">
        <v>132122</v>
      </c>
      <c r="X29" s="11">
        <v>2</v>
      </c>
      <c r="Y29" s="166"/>
      <c r="Z29" s="9" t="s">
        <v>327</v>
      </c>
      <c r="AA29" s="9">
        <v>5</v>
      </c>
      <c r="AB29" s="10">
        <v>137050</v>
      </c>
      <c r="AC29" s="366">
        <v>2</v>
      </c>
      <c r="AD29" s="321"/>
      <c r="AE29" s="166"/>
      <c r="AF29" s="57" t="e">
        <f>SUM(R29+#REF!)</f>
        <v>#REF!</v>
      </c>
      <c r="AG29" s="26"/>
      <c r="AH29" s="30"/>
      <c r="AI29" s="30"/>
      <c r="AJ29" s="30"/>
      <c r="AK29" s="32"/>
      <c r="AL29" s="30"/>
      <c r="AM29" s="57"/>
      <c r="AN29" s="26"/>
      <c r="AO29" s="57" t="e">
        <f>SUM(AD29+#REF!+R29)</f>
        <v>#REF!</v>
      </c>
      <c r="AP29" s="57"/>
      <c r="AQ29" s="26"/>
    </row>
    <row r="30" spans="1:43" s="13" customFormat="1" ht="15.75" customHeight="1">
      <c r="A30" s="114">
        <v>118</v>
      </c>
      <c r="B30" s="10" t="s">
        <v>28</v>
      </c>
      <c r="C30" s="15" t="s">
        <v>56</v>
      </c>
      <c r="D30" s="15" t="s">
        <v>66</v>
      </c>
      <c r="E30" s="166"/>
      <c r="F30" s="10">
        <v>131150</v>
      </c>
      <c r="G30" s="9" t="s">
        <v>19</v>
      </c>
      <c r="H30" s="9">
        <v>2</v>
      </c>
      <c r="I30" s="10">
        <v>137310</v>
      </c>
      <c r="J30" s="11">
        <v>2</v>
      </c>
      <c r="K30" s="166"/>
      <c r="L30" s="9" t="s">
        <v>328</v>
      </c>
      <c r="M30" s="9">
        <v>4</v>
      </c>
      <c r="N30" s="10">
        <v>130502</v>
      </c>
      <c r="O30" s="9">
        <v>3</v>
      </c>
      <c r="P30" s="12"/>
      <c r="Q30" s="166"/>
      <c r="R30" s="12" t="e">
        <f>SUM(#REF!+P30+#REF!)</f>
        <v>#REF!</v>
      </c>
      <c r="S30" s="144"/>
      <c r="T30" s="10">
        <v>130502</v>
      </c>
      <c r="U30" s="11" t="s">
        <v>12</v>
      </c>
      <c r="V30" s="9">
        <v>5</v>
      </c>
      <c r="W30" s="10">
        <v>131997</v>
      </c>
      <c r="X30" s="11">
        <v>1</v>
      </c>
      <c r="Y30" s="166"/>
      <c r="Z30" s="9" t="s">
        <v>327</v>
      </c>
      <c r="AA30" s="9">
        <v>4</v>
      </c>
      <c r="AB30" s="10">
        <v>137267</v>
      </c>
      <c r="AC30" s="366">
        <v>3</v>
      </c>
      <c r="AD30" s="321"/>
      <c r="AE30" s="166"/>
      <c r="AF30" s="57" t="e">
        <f>SUM(R30+#REF!)</f>
        <v>#REF!</v>
      </c>
      <c r="AG30" s="26"/>
      <c r="AH30" s="30"/>
      <c r="AI30" s="30"/>
      <c r="AJ30" s="30"/>
      <c r="AK30" s="32"/>
      <c r="AL30" s="30"/>
      <c r="AM30" s="57"/>
      <c r="AN30" s="26"/>
      <c r="AO30" s="57" t="e">
        <f>SUM(AD30+#REF!+R30)</f>
        <v>#REF!</v>
      </c>
      <c r="AP30" s="57"/>
      <c r="AQ30" s="26"/>
    </row>
    <row r="31" spans="1:43" s="13" customFormat="1" ht="15.75" customHeight="1">
      <c r="A31" s="114">
        <v>145</v>
      </c>
      <c r="B31" s="10" t="s">
        <v>34</v>
      </c>
      <c r="C31" s="15" t="s">
        <v>199</v>
      </c>
      <c r="D31" s="15" t="s">
        <v>200</v>
      </c>
      <c r="E31" s="166"/>
      <c r="F31" s="10">
        <v>131000</v>
      </c>
      <c r="G31" s="9" t="s">
        <v>12</v>
      </c>
      <c r="H31" s="9">
        <v>3</v>
      </c>
      <c r="I31" s="10">
        <v>132936</v>
      </c>
      <c r="J31" s="11">
        <v>3</v>
      </c>
      <c r="K31" s="166"/>
      <c r="L31" s="9" t="s">
        <v>12</v>
      </c>
      <c r="M31" s="9">
        <v>3</v>
      </c>
      <c r="N31" s="10">
        <v>130709</v>
      </c>
      <c r="O31" s="9">
        <v>3</v>
      </c>
      <c r="P31" s="12"/>
      <c r="Q31" s="166"/>
      <c r="R31" s="12" t="e">
        <f>SUM(#REF!+P31+#REF!)</f>
        <v>#REF!</v>
      </c>
      <c r="S31" s="144"/>
      <c r="T31" s="10">
        <v>130709</v>
      </c>
      <c r="U31" s="11" t="s">
        <v>327</v>
      </c>
      <c r="V31" s="9">
        <v>5</v>
      </c>
      <c r="W31" s="10">
        <v>129805</v>
      </c>
      <c r="X31" s="11">
        <v>2</v>
      </c>
      <c r="Y31" s="166"/>
      <c r="Z31" s="9" t="s">
        <v>327</v>
      </c>
      <c r="AA31" s="9">
        <v>2</v>
      </c>
      <c r="AB31" s="10">
        <v>137294</v>
      </c>
      <c r="AC31" s="366">
        <v>4</v>
      </c>
      <c r="AD31" s="146"/>
      <c r="AE31" s="166"/>
      <c r="AF31" s="12" t="e">
        <f>SUM(R31+#REF!)</f>
        <v>#REF!</v>
      </c>
      <c r="AG31" s="26"/>
      <c r="AH31" s="9"/>
      <c r="AI31" s="9"/>
      <c r="AJ31" s="9"/>
      <c r="AK31" s="10"/>
      <c r="AL31" s="9"/>
      <c r="AM31" s="12"/>
      <c r="AN31" s="26"/>
      <c r="AO31" s="12" t="e">
        <f>SUM(AD31+#REF!+R31)</f>
        <v>#REF!</v>
      </c>
      <c r="AP31" s="12"/>
      <c r="AQ31" s="26"/>
    </row>
    <row r="32" spans="1:43" s="13" customFormat="1" ht="15.75" customHeight="1">
      <c r="A32" s="114">
        <v>142</v>
      </c>
      <c r="B32" s="10" t="s">
        <v>29</v>
      </c>
      <c r="C32" s="15" t="s">
        <v>194</v>
      </c>
      <c r="D32" s="15" t="s">
        <v>195</v>
      </c>
      <c r="E32" s="166"/>
      <c r="F32" s="10">
        <v>131100</v>
      </c>
      <c r="G32" s="9" t="s">
        <v>328</v>
      </c>
      <c r="H32" s="9">
        <v>1</v>
      </c>
      <c r="I32" s="10">
        <v>144071</v>
      </c>
      <c r="J32" s="11">
        <v>1</v>
      </c>
      <c r="K32" s="166"/>
      <c r="L32" s="9" t="s">
        <v>328</v>
      </c>
      <c r="M32" s="9">
        <v>1</v>
      </c>
      <c r="N32" s="10">
        <v>131618</v>
      </c>
      <c r="O32" s="9">
        <v>4</v>
      </c>
      <c r="P32" s="12"/>
      <c r="Q32" s="166"/>
      <c r="R32" s="12" t="e">
        <f>SUM(#REF!+P32+#REF!)</f>
        <v>#REF!</v>
      </c>
      <c r="S32" s="144"/>
      <c r="T32" s="10">
        <v>131100</v>
      </c>
      <c r="U32" s="11" t="s">
        <v>327</v>
      </c>
      <c r="V32" s="9">
        <v>4</v>
      </c>
      <c r="W32" s="10">
        <v>129875</v>
      </c>
      <c r="X32" s="11">
        <v>3</v>
      </c>
      <c r="Y32" s="166"/>
      <c r="Z32" s="9" t="s">
        <v>327</v>
      </c>
      <c r="AA32" s="9">
        <v>3</v>
      </c>
      <c r="AB32" s="10">
        <v>137534</v>
      </c>
      <c r="AC32" s="366">
        <v>5</v>
      </c>
      <c r="AD32" s="321"/>
      <c r="AE32" s="166"/>
      <c r="AF32" s="57" t="e">
        <f>SUM(R32+#REF!)</f>
        <v>#REF!</v>
      </c>
      <c r="AG32" s="26"/>
      <c r="AH32" s="30"/>
      <c r="AI32" s="30"/>
      <c r="AJ32" s="69"/>
      <c r="AK32" s="32"/>
      <c r="AL32" s="30"/>
      <c r="AM32" s="57"/>
      <c r="AN32" s="26"/>
      <c r="AO32" s="57" t="e">
        <f>SUM(AD32+#REF!+R32)</f>
        <v>#REF!</v>
      </c>
      <c r="AP32" s="57"/>
      <c r="AQ32" s="26"/>
    </row>
    <row r="33" spans="1:43" s="13" customFormat="1" ht="15.75" customHeight="1">
      <c r="A33" s="114"/>
      <c r="B33" s="10"/>
      <c r="C33" s="15"/>
      <c r="D33" s="15"/>
      <c r="E33" s="166"/>
      <c r="F33" s="10"/>
      <c r="G33" s="9"/>
      <c r="H33" s="9"/>
      <c r="I33" s="10"/>
      <c r="J33" s="11"/>
      <c r="K33" s="166"/>
      <c r="L33" s="9"/>
      <c r="M33" s="9"/>
      <c r="N33" s="10"/>
      <c r="O33" s="9"/>
      <c r="P33" s="12"/>
      <c r="Q33" s="166"/>
      <c r="R33" s="12"/>
      <c r="S33" s="144"/>
      <c r="T33" s="10"/>
      <c r="U33" s="11"/>
      <c r="V33" s="9"/>
      <c r="W33" s="10"/>
      <c r="X33" s="11"/>
      <c r="Y33" s="166"/>
      <c r="Z33" s="9"/>
      <c r="AA33" s="9"/>
      <c r="AB33" s="10"/>
      <c r="AC33" s="366"/>
      <c r="AD33" s="321"/>
      <c r="AE33" s="166"/>
      <c r="AF33" s="57"/>
      <c r="AG33" s="26"/>
      <c r="AH33" s="30"/>
      <c r="AI33" s="30"/>
      <c r="AJ33" s="30"/>
      <c r="AK33" s="32"/>
      <c r="AL33" s="30"/>
      <c r="AM33" s="57"/>
      <c r="AN33" s="26"/>
      <c r="AO33" s="57"/>
      <c r="AP33" s="57"/>
      <c r="AQ33" s="26"/>
    </row>
    <row r="34" spans="1:43" s="13" customFormat="1" ht="15.75" customHeight="1">
      <c r="A34" s="114">
        <v>123</v>
      </c>
      <c r="B34" s="10" t="s">
        <v>36</v>
      </c>
      <c r="C34" s="15" t="s">
        <v>59</v>
      </c>
      <c r="D34" s="15" t="s">
        <v>60</v>
      </c>
      <c r="E34" s="166"/>
      <c r="F34" s="10">
        <v>130900</v>
      </c>
      <c r="G34" s="9" t="s">
        <v>327</v>
      </c>
      <c r="H34" s="9">
        <v>2</v>
      </c>
      <c r="I34" s="10">
        <v>140826</v>
      </c>
      <c r="J34" s="11">
        <v>3</v>
      </c>
      <c r="K34" s="166"/>
      <c r="L34" s="9" t="s">
        <v>12</v>
      </c>
      <c r="M34" s="9">
        <v>1</v>
      </c>
      <c r="N34" s="10">
        <v>130121</v>
      </c>
      <c r="O34" s="11">
        <v>2</v>
      </c>
      <c r="P34" s="12"/>
      <c r="Q34" s="166"/>
      <c r="R34" s="12" t="e">
        <f>SUM(#REF!+P34+#REF!)</f>
        <v>#REF!</v>
      </c>
      <c r="S34" s="144"/>
      <c r="T34" s="10">
        <v>130121</v>
      </c>
      <c r="U34" s="11" t="s">
        <v>327</v>
      </c>
      <c r="V34" s="9">
        <v>2</v>
      </c>
      <c r="W34" s="10">
        <v>132074</v>
      </c>
      <c r="X34" s="11">
        <v>5</v>
      </c>
      <c r="Y34" s="166"/>
      <c r="Z34" s="9" t="s">
        <v>12</v>
      </c>
      <c r="AA34" s="9">
        <v>2</v>
      </c>
      <c r="AB34" s="10">
        <v>132434</v>
      </c>
      <c r="AC34" s="366">
        <v>1</v>
      </c>
      <c r="AD34" s="321"/>
      <c r="AE34" s="166"/>
      <c r="AF34" s="57" t="e">
        <f>SUM(R34+#REF!)</f>
        <v>#REF!</v>
      </c>
      <c r="AG34" s="26"/>
      <c r="AH34" s="30"/>
      <c r="AI34" s="30"/>
      <c r="AJ34" s="30"/>
      <c r="AK34" s="32"/>
      <c r="AL34" s="30"/>
      <c r="AM34" s="57"/>
      <c r="AN34" s="26"/>
      <c r="AO34" s="57" t="e">
        <f>SUM(AD34+#REF!+R34)</f>
        <v>#REF!</v>
      </c>
      <c r="AP34" s="57"/>
      <c r="AQ34" s="26"/>
    </row>
    <row r="35" spans="1:43" s="13" customFormat="1" ht="15.75" customHeight="1">
      <c r="A35" s="114">
        <v>102</v>
      </c>
      <c r="B35" s="10" t="s">
        <v>77</v>
      </c>
      <c r="C35" s="15" t="s">
        <v>136</v>
      </c>
      <c r="D35" s="15" t="s">
        <v>137</v>
      </c>
      <c r="E35" s="166"/>
      <c r="F35" s="10">
        <v>132000</v>
      </c>
      <c r="G35" s="9" t="s">
        <v>328</v>
      </c>
      <c r="H35" s="9">
        <v>2</v>
      </c>
      <c r="I35" s="10">
        <v>144147</v>
      </c>
      <c r="J35" s="11">
        <v>2</v>
      </c>
      <c r="K35" s="166"/>
      <c r="L35" s="9" t="s">
        <v>328</v>
      </c>
      <c r="M35" s="9">
        <v>2</v>
      </c>
      <c r="N35" s="10">
        <v>130258</v>
      </c>
      <c r="O35" s="9">
        <v>2</v>
      </c>
      <c r="P35" s="12"/>
      <c r="Q35" s="166"/>
      <c r="R35" s="12" t="e">
        <f>SUM(#REF!+P35+#REF!)</f>
        <v>#REF!</v>
      </c>
      <c r="S35" s="144"/>
      <c r="T35" s="10">
        <v>130258</v>
      </c>
      <c r="U35" s="11" t="s">
        <v>12</v>
      </c>
      <c r="V35" s="9">
        <v>1</v>
      </c>
      <c r="W35" s="16">
        <v>132126</v>
      </c>
      <c r="X35" s="14">
        <v>3</v>
      </c>
      <c r="Y35" s="166"/>
      <c r="Z35" s="9" t="s">
        <v>12</v>
      </c>
      <c r="AA35" s="9">
        <v>3</v>
      </c>
      <c r="AB35" s="16">
        <v>132754</v>
      </c>
      <c r="AC35" s="367">
        <v>2</v>
      </c>
      <c r="AD35" s="321"/>
      <c r="AE35" s="166"/>
      <c r="AF35" s="57" t="e">
        <f>SUM(R35+#REF!)</f>
        <v>#REF!</v>
      </c>
      <c r="AG35" s="26"/>
      <c r="AH35" s="30"/>
      <c r="AI35" s="30"/>
      <c r="AJ35" s="30"/>
      <c r="AK35" s="32"/>
      <c r="AL35" s="30"/>
      <c r="AM35" s="57"/>
      <c r="AN35" s="26"/>
      <c r="AO35" s="57" t="e">
        <f>SUM(AD35+#REF!+R35)</f>
        <v>#REF!</v>
      </c>
      <c r="AP35" s="57"/>
      <c r="AQ35" s="26"/>
    </row>
    <row r="36" spans="1:43" s="13" customFormat="1" ht="15.75" customHeight="1">
      <c r="A36" s="114">
        <v>124</v>
      </c>
      <c r="B36" s="10" t="s">
        <v>313</v>
      </c>
      <c r="C36" s="15" t="s">
        <v>171</v>
      </c>
      <c r="D36" s="15" t="s">
        <v>75</v>
      </c>
      <c r="E36" s="166"/>
      <c r="F36" s="10">
        <v>133900</v>
      </c>
      <c r="G36" s="9" t="s">
        <v>330</v>
      </c>
      <c r="H36" s="9">
        <v>1</v>
      </c>
      <c r="I36" s="10">
        <v>131807</v>
      </c>
      <c r="J36" s="11">
        <v>1</v>
      </c>
      <c r="K36" s="166"/>
      <c r="L36" s="9" t="s">
        <v>329</v>
      </c>
      <c r="M36" s="9">
        <v>3</v>
      </c>
      <c r="N36" s="10">
        <v>132738</v>
      </c>
      <c r="O36" s="9">
        <v>1</v>
      </c>
      <c r="P36" s="12"/>
      <c r="Q36" s="166"/>
      <c r="R36" s="12" t="e">
        <f>SUM(#REF!+P36+#REF!)</f>
        <v>#REF!</v>
      </c>
      <c r="S36" s="144"/>
      <c r="T36" s="10">
        <v>131807</v>
      </c>
      <c r="U36" s="11" t="s">
        <v>12</v>
      </c>
      <c r="V36" s="9">
        <v>2</v>
      </c>
      <c r="W36" s="10">
        <v>133623</v>
      </c>
      <c r="X36" s="11">
        <v>5</v>
      </c>
      <c r="Y36" s="166"/>
      <c r="Z36" s="9" t="s">
        <v>12</v>
      </c>
      <c r="AA36" s="9">
        <v>5</v>
      </c>
      <c r="AB36" s="10">
        <v>133362</v>
      </c>
      <c r="AC36" s="366">
        <v>3</v>
      </c>
      <c r="AD36" s="321"/>
      <c r="AE36" s="166"/>
      <c r="AF36" s="57" t="e">
        <f>SUM(R36+#REF!)</f>
        <v>#REF!</v>
      </c>
      <c r="AG36" s="26"/>
      <c r="AH36" s="30"/>
      <c r="AI36" s="30"/>
      <c r="AJ36" s="30"/>
      <c r="AK36" s="32"/>
      <c r="AL36" s="30"/>
      <c r="AM36" s="57"/>
      <c r="AN36" s="26"/>
      <c r="AO36" s="57" t="e">
        <f>SUM(AD36+#REF!+R36)</f>
        <v>#REF!</v>
      </c>
      <c r="AP36" s="57"/>
      <c r="AQ36" s="26"/>
    </row>
    <row r="37" spans="1:43" s="13" customFormat="1" ht="15.75" customHeight="1">
      <c r="A37" s="114">
        <v>128</v>
      </c>
      <c r="B37" s="10" t="s">
        <v>34</v>
      </c>
      <c r="C37" s="15" t="s">
        <v>176</v>
      </c>
      <c r="D37" s="15" t="s">
        <v>177</v>
      </c>
      <c r="E37" s="166"/>
      <c r="F37" s="10">
        <v>131022</v>
      </c>
      <c r="G37" s="9" t="s">
        <v>12</v>
      </c>
      <c r="H37" s="9">
        <v>4</v>
      </c>
      <c r="I37" s="10">
        <v>134069</v>
      </c>
      <c r="J37" s="11">
        <v>5</v>
      </c>
      <c r="K37" s="166"/>
      <c r="L37" s="9" t="s">
        <v>12</v>
      </c>
      <c r="M37" s="9">
        <v>5</v>
      </c>
      <c r="N37" s="10">
        <v>131588</v>
      </c>
      <c r="O37" s="9">
        <v>5</v>
      </c>
      <c r="P37" s="12"/>
      <c r="Q37" s="166"/>
      <c r="R37" s="12" t="e">
        <f>SUM(#REF!+P37+#REF!)</f>
        <v>#REF!</v>
      </c>
      <c r="S37" s="144"/>
      <c r="T37" s="10">
        <v>131022</v>
      </c>
      <c r="U37" s="11" t="s">
        <v>12</v>
      </c>
      <c r="V37" s="9">
        <v>4</v>
      </c>
      <c r="W37" s="10">
        <v>132948</v>
      </c>
      <c r="X37" s="11">
        <v>4</v>
      </c>
      <c r="Y37" s="166"/>
      <c r="Z37" s="9" t="s">
        <v>12</v>
      </c>
      <c r="AA37" s="9">
        <v>4</v>
      </c>
      <c r="AB37" s="10">
        <v>133569</v>
      </c>
      <c r="AC37" s="366">
        <v>4</v>
      </c>
      <c r="AD37" s="321"/>
      <c r="AE37" s="166"/>
      <c r="AF37" s="57" t="e">
        <f>SUM(R37+#REF!)</f>
        <v>#REF!</v>
      </c>
      <c r="AG37" s="26"/>
      <c r="AH37" s="30"/>
      <c r="AI37" s="30"/>
      <c r="AJ37" s="30"/>
      <c r="AK37" s="32"/>
      <c r="AL37" s="30"/>
      <c r="AM37" s="57"/>
      <c r="AN37" s="26"/>
      <c r="AO37" s="57" t="e">
        <f>SUM(AD37+#REF!+R37)</f>
        <v>#REF!</v>
      </c>
      <c r="AP37" s="57"/>
      <c r="AQ37" s="26"/>
    </row>
    <row r="38" spans="1:43" s="13" customFormat="1" ht="15.75" customHeight="1">
      <c r="A38" s="114">
        <v>116</v>
      </c>
      <c r="B38" s="10" t="s">
        <v>29</v>
      </c>
      <c r="C38" s="15" t="s">
        <v>162</v>
      </c>
      <c r="D38" s="15" t="s">
        <v>163</v>
      </c>
      <c r="E38" s="166"/>
      <c r="F38" s="10">
        <v>131100</v>
      </c>
      <c r="G38" s="9" t="s">
        <v>19</v>
      </c>
      <c r="H38" s="9">
        <v>1</v>
      </c>
      <c r="I38" s="10">
        <v>137620</v>
      </c>
      <c r="J38" s="11">
        <v>4</v>
      </c>
      <c r="K38" s="166"/>
      <c r="L38" s="9" t="s">
        <v>19</v>
      </c>
      <c r="M38" s="9">
        <v>4</v>
      </c>
      <c r="N38" s="10" t="s">
        <v>343</v>
      </c>
      <c r="O38" s="9">
        <v>4</v>
      </c>
      <c r="P38" s="12"/>
      <c r="Q38" s="166"/>
      <c r="R38" s="12" t="e">
        <f>SUM(#REF!+P38+#REF!)</f>
        <v>#REF!</v>
      </c>
      <c r="S38" s="144"/>
      <c r="T38" s="10">
        <v>131100</v>
      </c>
      <c r="U38" s="11" t="s">
        <v>327</v>
      </c>
      <c r="V38" s="9">
        <v>1</v>
      </c>
      <c r="W38" s="10">
        <v>130074</v>
      </c>
      <c r="X38" s="11">
        <v>4</v>
      </c>
      <c r="Y38" s="166"/>
      <c r="Z38" s="9" t="s">
        <v>12</v>
      </c>
      <c r="AA38" s="9">
        <v>1</v>
      </c>
      <c r="AB38" s="10">
        <v>133791</v>
      </c>
      <c r="AC38" s="366">
        <v>5</v>
      </c>
      <c r="AD38" s="321"/>
      <c r="AE38" s="166"/>
      <c r="AF38" s="57" t="e">
        <f>SUM(R38+#REF!)</f>
        <v>#REF!</v>
      </c>
      <c r="AG38" s="26"/>
      <c r="AH38" s="30"/>
      <c r="AI38" s="30"/>
      <c r="AJ38" s="30"/>
      <c r="AK38" s="32"/>
      <c r="AL38" s="30"/>
      <c r="AM38" s="57"/>
      <c r="AN38" s="26"/>
      <c r="AO38" s="57" t="e">
        <f>SUM(AD38+#REF!+R38)</f>
        <v>#REF!</v>
      </c>
      <c r="AP38" s="57"/>
      <c r="AQ38" s="26"/>
    </row>
    <row r="39" spans="1:43" s="13" customFormat="1" ht="15.75" customHeight="1">
      <c r="A39" s="114"/>
      <c r="B39" s="12" t="s">
        <v>304</v>
      </c>
      <c r="C39" s="15"/>
      <c r="D39" s="15"/>
      <c r="E39" s="166"/>
      <c r="F39" s="10"/>
      <c r="G39" s="9"/>
      <c r="H39" s="9"/>
      <c r="I39" s="10"/>
      <c r="J39" s="11"/>
      <c r="K39" s="166"/>
      <c r="L39" s="9"/>
      <c r="M39" s="9"/>
      <c r="N39" s="10"/>
      <c r="O39" s="9"/>
      <c r="P39" s="12"/>
      <c r="Q39" s="166"/>
      <c r="R39" s="12"/>
      <c r="S39" s="144"/>
      <c r="T39" s="104"/>
      <c r="U39" s="103"/>
      <c r="V39" s="103"/>
      <c r="W39" s="104"/>
      <c r="X39" s="103"/>
      <c r="Y39" s="166"/>
      <c r="Z39" s="103"/>
      <c r="AA39" s="103"/>
      <c r="AB39" s="104"/>
      <c r="AC39" s="368"/>
      <c r="AD39" s="321"/>
      <c r="AE39" s="166"/>
      <c r="AF39" s="57"/>
      <c r="AG39" s="26"/>
      <c r="AH39" s="30"/>
      <c r="AI39" s="30"/>
      <c r="AJ39" s="30"/>
      <c r="AK39" s="32"/>
      <c r="AL39" s="30"/>
      <c r="AM39" s="57"/>
      <c r="AN39" s="26"/>
      <c r="AO39" s="57"/>
      <c r="AP39" s="57"/>
      <c r="AQ39" s="26"/>
    </row>
    <row r="40" spans="1:43" s="13" customFormat="1" ht="15.75" customHeight="1">
      <c r="A40" s="114">
        <v>113</v>
      </c>
      <c r="B40" s="10" t="s">
        <v>28</v>
      </c>
      <c r="C40" s="15" t="s">
        <v>156</v>
      </c>
      <c r="D40" s="15" t="s">
        <v>157</v>
      </c>
      <c r="E40" s="166"/>
      <c r="F40" s="10">
        <v>132681</v>
      </c>
      <c r="G40" s="9" t="s">
        <v>19</v>
      </c>
      <c r="H40" s="9">
        <v>4</v>
      </c>
      <c r="I40" s="10">
        <v>137444</v>
      </c>
      <c r="J40" s="11">
        <v>3</v>
      </c>
      <c r="K40" s="166"/>
      <c r="L40" s="9" t="s">
        <v>19</v>
      </c>
      <c r="M40" s="9">
        <v>3</v>
      </c>
      <c r="N40" s="10">
        <v>133362</v>
      </c>
      <c r="O40" s="9">
        <v>1</v>
      </c>
      <c r="P40" s="12"/>
      <c r="Q40" s="166"/>
      <c r="R40" s="12" t="e">
        <f>SUM(#REF!+P40+#REF!)</f>
        <v>#REF!</v>
      </c>
      <c r="S40" s="144"/>
      <c r="T40" s="10">
        <v>132681</v>
      </c>
      <c r="U40" s="11" t="s">
        <v>19</v>
      </c>
      <c r="V40" s="9">
        <v>5</v>
      </c>
      <c r="W40" s="10">
        <v>133055</v>
      </c>
      <c r="X40" s="11">
        <v>2</v>
      </c>
      <c r="Y40" s="166"/>
      <c r="Z40" s="9" t="s">
        <v>328</v>
      </c>
      <c r="AA40" s="9">
        <v>2</v>
      </c>
      <c r="AB40" s="10">
        <v>136837</v>
      </c>
      <c r="AC40" s="366">
        <v>1</v>
      </c>
      <c r="AD40" s="146"/>
      <c r="AE40" s="166"/>
      <c r="AF40" s="12" t="e">
        <f>SUM(R40+#REF!)</f>
        <v>#REF!</v>
      </c>
      <c r="AG40" s="26"/>
      <c r="AH40" s="9"/>
      <c r="AI40" s="9"/>
      <c r="AJ40" s="9"/>
      <c r="AK40" s="10"/>
      <c r="AL40" s="9"/>
      <c r="AM40" s="12"/>
      <c r="AN40" s="26"/>
      <c r="AO40" s="57" t="e">
        <f>SUM(AD40+#REF!+R40)</f>
        <v>#REF!</v>
      </c>
      <c r="AP40" s="57"/>
      <c r="AQ40" s="26"/>
    </row>
    <row r="41" spans="1:43" s="13" customFormat="1" ht="15.75" customHeight="1">
      <c r="A41" s="114">
        <v>126</v>
      </c>
      <c r="B41" s="10" t="s">
        <v>67</v>
      </c>
      <c r="C41" s="15" t="s">
        <v>106</v>
      </c>
      <c r="D41" s="15" t="s">
        <v>53</v>
      </c>
      <c r="E41" s="166"/>
      <c r="F41" s="10">
        <v>132900</v>
      </c>
      <c r="G41" s="9" t="s">
        <v>328</v>
      </c>
      <c r="H41" s="9">
        <v>4</v>
      </c>
      <c r="I41" s="10" t="s">
        <v>343</v>
      </c>
      <c r="J41" s="11">
        <v>4</v>
      </c>
      <c r="K41" s="166"/>
      <c r="L41" s="9" t="s">
        <v>19</v>
      </c>
      <c r="M41" s="9">
        <v>2</v>
      </c>
      <c r="N41" s="10" t="s">
        <v>343</v>
      </c>
      <c r="O41" s="9">
        <v>4</v>
      </c>
      <c r="P41" s="12"/>
      <c r="Q41" s="166"/>
      <c r="R41" s="12" t="e">
        <f>SUM(#REF!+P41+#REF!)</f>
        <v>#REF!</v>
      </c>
      <c r="S41" s="144"/>
      <c r="T41" s="10">
        <v>132900</v>
      </c>
      <c r="U41" s="11" t="s">
        <v>328</v>
      </c>
      <c r="V41" s="9">
        <v>4</v>
      </c>
      <c r="W41" s="10">
        <v>135839</v>
      </c>
      <c r="X41" s="11">
        <v>1</v>
      </c>
      <c r="Y41" s="166"/>
      <c r="Z41" s="9" t="s">
        <v>328</v>
      </c>
      <c r="AA41" s="9">
        <v>4</v>
      </c>
      <c r="AB41" s="10">
        <v>136853</v>
      </c>
      <c r="AC41" s="366">
        <v>2</v>
      </c>
      <c r="AD41" s="146"/>
      <c r="AE41" s="166"/>
      <c r="AF41" s="12" t="e">
        <f>SUM(R41+#REF!)</f>
        <v>#REF!</v>
      </c>
      <c r="AG41" s="26"/>
      <c r="AH41" s="9"/>
      <c r="AI41" s="9"/>
      <c r="AJ41" s="14"/>
      <c r="AK41" s="10"/>
      <c r="AL41" s="9"/>
      <c r="AM41" s="12"/>
      <c r="AN41" s="26"/>
      <c r="AO41" s="57" t="e">
        <f>SUM(AD41+#REF!+R41)</f>
        <v>#REF!</v>
      </c>
      <c r="AP41" s="57"/>
      <c r="AQ41" s="26"/>
    </row>
    <row r="42" spans="1:43" s="13" customFormat="1" ht="15.75" customHeight="1">
      <c r="A42" s="114">
        <v>132</v>
      </c>
      <c r="B42" s="10" t="s">
        <v>29</v>
      </c>
      <c r="C42" s="15" t="s">
        <v>58</v>
      </c>
      <c r="D42" s="15" t="s">
        <v>144</v>
      </c>
      <c r="E42" s="166"/>
      <c r="F42" s="10">
        <v>133100</v>
      </c>
      <c r="G42" s="9" t="s">
        <v>329</v>
      </c>
      <c r="H42" s="9">
        <v>1</v>
      </c>
      <c r="I42" s="10">
        <v>139069</v>
      </c>
      <c r="J42" s="11">
        <v>1</v>
      </c>
      <c r="K42" s="166"/>
      <c r="L42" s="9" t="s">
        <v>329</v>
      </c>
      <c r="M42" s="9">
        <v>1</v>
      </c>
      <c r="N42" s="10">
        <v>133109</v>
      </c>
      <c r="O42" s="9">
        <v>3</v>
      </c>
      <c r="P42" s="12"/>
      <c r="Q42" s="166"/>
      <c r="R42" s="12" t="e">
        <f>SUM(#REF!+P42+#REF!)</f>
        <v>#REF!</v>
      </c>
      <c r="S42" s="144"/>
      <c r="T42" s="10">
        <v>133100</v>
      </c>
      <c r="U42" s="11" t="s">
        <v>19</v>
      </c>
      <c r="V42" s="9">
        <v>4</v>
      </c>
      <c r="W42" s="16">
        <v>132958</v>
      </c>
      <c r="X42" s="14">
        <v>1</v>
      </c>
      <c r="Y42" s="166"/>
      <c r="Z42" s="9" t="s">
        <v>328</v>
      </c>
      <c r="AA42" s="9">
        <v>1</v>
      </c>
      <c r="AB42" s="16">
        <v>137153</v>
      </c>
      <c r="AC42" s="367">
        <v>3</v>
      </c>
      <c r="AD42" s="146"/>
      <c r="AE42" s="166"/>
      <c r="AF42" s="12" t="e">
        <f>SUM(R42+#REF!)</f>
        <v>#REF!</v>
      </c>
      <c r="AG42" s="26"/>
      <c r="AH42" s="9"/>
      <c r="AI42" s="9"/>
      <c r="AJ42" s="9"/>
      <c r="AK42" s="10"/>
      <c r="AL42" s="9"/>
      <c r="AM42" s="12"/>
      <c r="AN42" s="26"/>
      <c r="AO42" s="57" t="e">
        <f>SUM(AD42+#REF!+R42)</f>
        <v>#REF!</v>
      </c>
      <c r="AP42" s="57"/>
      <c r="AQ42" s="26"/>
    </row>
    <row r="43" spans="1:43" s="13" customFormat="1" ht="15.75" customHeight="1">
      <c r="A43" s="114">
        <v>101</v>
      </c>
      <c r="B43" s="10" t="s">
        <v>29</v>
      </c>
      <c r="C43" s="15" t="s">
        <v>135</v>
      </c>
      <c r="D43" s="15" t="s">
        <v>69</v>
      </c>
      <c r="E43" s="166"/>
      <c r="F43" s="10">
        <v>135100</v>
      </c>
      <c r="G43" s="9" t="s">
        <v>330</v>
      </c>
      <c r="H43" s="9">
        <v>4</v>
      </c>
      <c r="I43" s="10">
        <v>131966</v>
      </c>
      <c r="J43" s="11">
        <v>2</v>
      </c>
      <c r="K43" s="166"/>
      <c r="L43" s="9" t="s">
        <v>329</v>
      </c>
      <c r="M43" s="9">
        <v>4</v>
      </c>
      <c r="N43" s="10" t="s">
        <v>344</v>
      </c>
      <c r="O43" s="9"/>
      <c r="P43" s="12"/>
      <c r="Q43" s="166"/>
      <c r="R43" s="12" t="e">
        <f>SUM(#REF!+P43+#REF!)</f>
        <v>#REF!</v>
      </c>
      <c r="S43" s="144"/>
      <c r="T43" s="10">
        <v>131966</v>
      </c>
      <c r="U43" s="11" t="s">
        <v>328</v>
      </c>
      <c r="V43" s="9">
        <v>3</v>
      </c>
      <c r="W43" s="10">
        <v>136085</v>
      </c>
      <c r="X43" s="11">
        <v>2</v>
      </c>
      <c r="Y43" s="166"/>
      <c r="Z43" s="9" t="s">
        <v>328</v>
      </c>
      <c r="AA43" s="9">
        <v>5</v>
      </c>
      <c r="AB43" s="10">
        <v>137337</v>
      </c>
      <c r="AC43" s="366">
        <v>4</v>
      </c>
      <c r="AD43" s="146"/>
      <c r="AE43" s="166"/>
      <c r="AF43" s="12" t="e">
        <f>SUM(R43+#REF!)</f>
        <v>#REF!</v>
      </c>
      <c r="AG43" s="26"/>
      <c r="AH43" s="9"/>
      <c r="AI43" s="9"/>
      <c r="AJ43" s="9"/>
      <c r="AK43" s="10"/>
      <c r="AL43" s="9"/>
      <c r="AM43" s="12"/>
      <c r="AN43" s="26"/>
      <c r="AO43" s="57" t="e">
        <f>SUM(AD43+#REF!+R43)</f>
        <v>#REF!</v>
      </c>
      <c r="AP43" s="57"/>
      <c r="AQ43" s="26"/>
    </row>
    <row r="44" spans="1:43" s="13" customFormat="1" ht="13.5" customHeight="1">
      <c r="A44" s="114">
        <v>134</v>
      </c>
      <c r="B44" s="10" t="s">
        <v>29</v>
      </c>
      <c r="C44" s="15" t="s">
        <v>317</v>
      </c>
      <c r="D44" s="15" t="s">
        <v>183</v>
      </c>
      <c r="E44" s="166"/>
      <c r="F44" s="10">
        <v>135100</v>
      </c>
      <c r="G44" s="9" t="s">
        <v>330</v>
      </c>
      <c r="H44" s="9">
        <v>3</v>
      </c>
      <c r="I44" s="10">
        <v>136802</v>
      </c>
      <c r="J44" s="11">
        <v>4</v>
      </c>
      <c r="K44" s="166"/>
      <c r="L44" s="9" t="s">
        <v>330</v>
      </c>
      <c r="M44" s="9">
        <v>4</v>
      </c>
      <c r="N44" s="10">
        <v>134885</v>
      </c>
      <c r="O44" s="9">
        <v>4</v>
      </c>
      <c r="P44" s="12"/>
      <c r="Q44" s="166"/>
      <c r="R44" s="12" t="e">
        <f>SUM(#REF!+P44+#REF!)</f>
        <v>#REF!</v>
      </c>
      <c r="S44" s="144"/>
      <c r="T44" s="10">
        <v>134885</v>
      </c>
      <c r="U44" s="11" t="s">
        <v>19</v>
      </c>
      <c r="V44" s="9">
        <v>2</v>
      </c>
      <c r="W44" s="10">
        <v>134193</v>
      </c>
      <c r="X44" s="11">
        <v>3</v>
      </c>
      <c r="Y44" s="166"/>
      <c r="Z44" s="9" t="s">
        <v>328</v>
      </c>
      <c r="AA44" s="9">
        <v>3</v>
      </c>
      <c r="AB44" s="10">
        <v>137546</v>
      </c>
      <c r="AC44" s="366">
        <v>5</v>
      </c>
      <c r="AD44" s="146"/>
      <c r="AE44" s="166"/>
      <c r="AF44" s="12" t="e">
        <f>SUM(R44+#REF!)</f>
        <v>#REF!</v>
      </c>
      <c r="AG44" s="26"/>
      <c r="AH44" s="9"/>
      <c r="AI44" s="9"/>
      <c r="AJ44" s="14"/>
      <c r="AK44" s="10"/>
      <c r="AL44" s="9"/>
      <c r="AM44" s="12"/>
      <c r="AN44" s="26"/>
      <c r="AO44" s="57" t="e">
        <f>SUM(AD44+#REF!+R44)</f>
        <v>#REF!</v>
      </c>
      <c r="AP44" s="57"/>
      <c r="AQ44" s="26"/>
    </row>
    <row r="45" spans="1:43" s="13" customFormat="1" ht="15.75" customHeight="1">
      <c r="A45" s="114"/>
      <c r="B45" s="10"/>
      <c r="C45" s="15"/>
      <c r="D45" s="15"/>
      <c r="E45" s="166"/>
      <c r="F45" s="10"/>
      <c r="G45" s="9"/>
      <c r="H45" s="9"/>
      <c r="I45" s="10"/>
      <c r="J45" s="11"/>
      <c r="K45" s="166"/>
      <c r="L45" s="9"/>
      <c r="M45" s="9"/>
      <c r="N45" s="10"/>
      <c r="O45" s="9"/>
      <c r="P45" s="12"/>
      <c r="Q45" s="166"/>
      <c r="R45" s="12"/>
      <c r="S45" s="144"/>
      <c r="T45" s="10"/>
      <c r="U45" s="11"/>
      <c r="V45" s="9"/>
      <c r="W45" s="10"/>
      <c r="X45" s="11"/>
      <c r="Y45" s="166"/>
      <c r="Z45" s="9"/>
      <c r="AA45" s="9"/>
      <c r="AB45" s="10"/>
      <c r="AC45" s="366"/>
      <c r="AD45" s="146"/>
      <c r="AE45" s="166"/>
      <c r="AF45" s="12"/>
      <c r="AG45" s="26"/>
      <c r="AH45" s="9"/>
      <c r="AI45" s="9"/>
      <c r="AJ45" s="9"/>
      <c r="AK45" s="10"/>
      <c r="AL45" s="9"/>
      <c r="AM45" s="12"/>
      <c r="AN45" s="26"/>
      <c r="AO45" s="57"/>
      <c r="AP45" s="57"/>
      <c r="AQ45" s="26"/>
    </row>
    <row r="46" spans="1:43" s="13" customFormat="1" ht="15.75" customHeight="1">
      <c r="A46" s="114">
        <v>133</v>
      </c>
      <c r="B46" s="10" t="s">
        <v>34</v>
      </c>
      <c r="C46" s="15" t="s">
        <v>181</v>
      </c>
      <c r="D46" s="15" t="s">
        <v>65</v>
      </c>
      <c r="E46" s="166"/>
      <c r="F46" s="10">
        <v>132156</v>
      </c>
      <c r="G46" s="9" t="s">
        <v>328</v>
      </c>
      <c r="H46" s="9">
        <v>3</v>
      </c>
      <c r="I46" s="10">
        <v>148216</v>
      </c>
      <c r="J46" s="11">
        <v>3</v>
      </c>
      <c r="K46" s="166"/>
      <c r="L46" s="9" t="s">
        <v>19</v>
      </c>
      <c r="M46" s="9">
        <v>1</v>
      </c>
      <c r="N46" s="10">
        <v>134568</v>
      </c>
      <c r="O46" s="9">
        <v>2</v>
      </c>
      <c r="P46" s="12"/>
      <c r="Q46" s="166"/>
      <c r="R46" s="12" t="e">
        <f>SUM(#REF!+P46+#REF!)</f>
        <v>#REF!</v>
      </c>
      <c r="S46" s="144"/>
      <c r="T46" s="10">
        <v>132156</v>
      </c>
      <c r="U46" s="11" t="s">
        <v>19</v>
      </c>
      <c r="V46" s="9">
        <v>3</v>
      </c>
      <c r="W46" s="10" t="s">
        <v>343</v>
      </c>
      <c r="X46" s="11">
        <v>5</v>
      </c>
      <c r="Y46" s="166"/>
      <c r="Z46" s="9" t="s">
        <v>19</v>
      </c>
      <c r="AA46" s="9">
        <v>5</v>
      </c>
      <c r="AB46" s="10">
        <v>136715</v>
      </c>
      <c r="AC46" s="366">
        <v>1</v>
      </c>
      <c r="AD46" s="146"/>
      <c r="AE46" s="166"/>
      <c r="AF46" s="12" t="e">
        <f>SUM(R46+#REF!)</f>
        <v>#REF!</v>
      </c>
      <c r="AG46" s="26"/>
      <c r="AH46" s="9"/>
      <c r="AI46" s="9"/>
      <c r="AJ46" s="9"/>
      <c r="AK46" s="10"/>
      <c r="AL46" s="9"/>
      <c r="AM46" s="12"/>
      <c r="AN46" s="26"/>
      <c r="AO46" s="57" t="e">
        <f>SUM(AD46+#REF!+R46)</f>
        <v>#REF!</v>
      </c>
      <c r="AP46" s="57"/>
      <c r="AQ46" s="26"/>
    </row>
    <row r="47" spans="1:43" s="13" customFormat="1" ht="15.75" customHeight="1">
      <c r="A47" s="114">
        <v>127</v>
      </c>
      <c r="B47" s="10" t="s">
        <v>29</v>
      </c>
      <c r="C47" s="15" t="s">
        <v>174</v>
      </c>
      <c r="D47" s="15" t="s">
        <v>175</v>
      </c>
      <c r="E47" s="166"/>
      <c r="F47" s="10">
        <v>135400</v>
      </c>
      <c r="G47" s="9" t="s">
        <v>329</v>
      </c>
      <c r="H47" s="9">
        <v>4</v>
      </c>
      <c r="I47" s="10">
        <v>139857</v>
      </c>
      <c r="J47" s="11">
        <v>3</v>
      </c>
      <c r="K47" s="166"/>
      <c r="L47" s="9" t="s">
        <v>330</v>
      </c>
      <c r="M47" s="9">
        <v>1</v>
      </c>
      <c r="N47" s="10">
        <v>134487</v>
      </c>
      <c r="O47" s="9">
        <v>1</v>
      </c>
      <c r="P47" s="12"/>
      <c r="Q47" s="166"/>
      <c r="R47" s="12" t="e">
        <f>SUM(#REF!+P47+#REF!)</f>
        <v>#REF!</v>
      </c>
      <c r="S47" s="144"/>
      <c r="T47" s="10">
        <v>134487</v>
      </c>
      <c r="U47" s="11" t="s">
        <v>328</v>
      </c>
      <c r="V47" s="9">
        <v>2</v>
      </c>
      <c r="W47" s="10">
        <v>138656</v>
      </c>
      <c r="X47" s="11">
        <v>4</v>
      </c>
      <c r="Y47" s="166"/>
      <c r="Z47" s="9" t="s">
        <v>19</v>
      </c>
      <c r="AA47" s="9">
        <v>3</v>
      </c>
      <c r="AB47" s="10">
        <v>137749</v>
      </c>
      <c r="AC47" s="366">
        <v>2</v>
      </c>
      <c r="AD47" s="146"/>
      <c r="AE47" s="166"/>
      <c r="AF47" s="12" t="e">
        <f>SUM(R47+#REF!)</f>
        <v>#REF!</v>
      </c>
      <c r="AG47" s="26"/>
      <c r="AH47" s="9"/>
      <c r="AI47" s="9"/>
      <c r="AJ47" s="9"/>
      <c r="AK47" s="10"/>
      <c r="AL47" s="9"/>
      <c r="AM47" s="12"/>
      <c r="AN47" s="26"/>
      <c r="AO47" s="57" t="e">
        <f>SUM(AD47+#REF!+R47)</f>
        <v>#REF!</v>
      </c>
      <c r="AP47" s="57"/>
      <c r="AQ47" s="26"/>
    </row>
    <row r="48" spans="1:43" s="13" customFormat="1" ht="13.5" customHeight="1">
      <c r="A48" s="114">
        <v>139</v>
      </c>
      <c r="B48" s="10" t="s">
        <v>28</v>
      </c>
      <c r="C48" s="15" t="s">
        <v>190</v>
      </c>
      <c r="D48" s="15" t="s">
        <v>191</v>
      </c>
      <c r="E48" s="166"/>
      <c r="F48" s="10">
        <v>135100</v>
      </c>
      <c r="G48" s="9" t="s">
        <v>329</v>
      </c>
      <c r="H48" s="9">
        <v>3</v>
      </c>
      <c r="I48" s="10">
        <v>141797</v>
      </c>
      <c r="J48" s="11">
        <v>4</v>
      </c>
      <c r="K48" s="166"/>
      <c r="L48" s="9" t="s">
        <v>330</v>
      </c>
      <c r="M48" s="9">
        <v>2</v>
      </c>
      <c r="N48" s="10">
        <v>134780</v>
      </c>
      <c r="O48" s="9">
        <v>3</v>
      </c>
      <c r="P48" s="12"/>
      <c r="Q48" s="166"/>
      <c r="R48" s="12" t="e">
        <f>SUM(#REF!+P48+#REF!)</f>
        <v>#REF!</v>
      </c>
      <c r="S48" s="144"/>
      <c r="T48" s="10">
        <v>134780</v>
      </c>
      <c r="U48" s="11" t="s">
        <v>328</v>
      </c>
      <c r="V48" s="9">
        <v>1</v>
      </c>
      <c r="W48" s="10">
        <v>203073</v>
      </c>
      <c r="X48" s="11">
        <v>5</v>
      </c>
      <c r="Y48" s="166"/>
      <c r="Z48" s="9" t="s">
        <v>19</v>
      </c>
      <c r="AA48" s="9">
        <v>4</v>
      </c>
      <c r="AB48" s="10">
        <v>137962</v>
      </c>
      <c r="AC48" s="366">
        <v>3</v>
      </c>
      <c r="AD48" s="146"/>
      <c r="AE48" s="166"/>
      <c r="AF48" s="12" t="e">
        <f>SUM(R48+#REF!)</f>
        <v>#REF!</v>
      </c>
      <c r="AG48" s="26"/>
      <c r="AH48" s="9"/>
      <c r="AI48" s="9"/>
      <c r="AJ48" s="9"/>
      <c r="AK48" s="10"/>
      <c r="AL48" s="9"/>
      <c r="AM48" s="12"/>
      <c r="AN48" s="26"/>
      <c r="AO48" s="57" t="e">
        <f>SUM(AD48+#REF!+R48)</f>
        <v>#REF!</v>
      </c>
      <c r="AP48" s="57"/>
      <c r="AQ48" s="26"/>
    </row>
    <row r="49" spans="1:43" s="13" customFormat="1" ht="15.75" customHeight="1">
      <c r="A49" s="114">
        <v>110</v>
      </c>
      <c r="B49" s="10" t="s">
        <v>28</v>
      </c>
      <c r="C49" s="15" t="s">
        <v>150</v>
      </c>
      <c r="D49" s="15" t="s">
        <v>151</v>
      </c>
      <c r="E49" s="166"/>
      <c r="F49" s="10">
        <v>134353</v>
      </c>
      <c r="G49" s="9" t="s">
        <v>330</v>
      </c>
      <c r="H49" s="9">
        <v>2</v>
      </c>
      <c r="I49" s="10">
        <v>134305</v>
      </c>
      <c r="J49" s="11">
        <v>3</v>
      </c>
      <c r="K49" s="166"/>
      <c r="L49" s="9" t="s">
        <v>330</v>
      </c>
      <c r="M49" s="9">
        <v>3</v>
      </c>
      <c r="N49" s="10">
        <v>134734</v>
      </c>
      <c r="O49" s="9">
        <v>2</v>
      </c>
      <c r="P49" s="12"/>
      <c r="Q49" s="166"/>
      <c r="R49" s="12" t="e">
        <f>SUM(#REF!+P49+#REF!)</f>
        <v>#REF!</v>
      </c>
      <c r="S49" s="144"/>
      <c r="T49" s="10">
        <v>134305</v>
      </c>
      <c r="U49" s="11" t="s">
        <v>19</v>
      </c>
      <c r="V49" s="9">
        <v>1</v>
      </c>
      <c r="W49" s="10">
        <v>137413</v>
      </c>
      <c r="X49" s="11">
        <v>4</v>
      </c>
      <c r="Y49" s="166"/>
      <c r="Z49" s="9" t="s">
        <v>19</v>
      </c>
      <c r="AA49" s="9">
        <v>2</v>
      </c>
      <c r="AB49" s="10">
        <v>138936</v>
      </c>
      <c r="AC49" s="366">
        <v>4</v>
      </c>
      <c r="AD49" s="146"/>
      <c r="AE49" s="166"/>
      <c r="AF49" s="12" t="e">
        <f>SUM(R49+#REF!)</f>
        <v>#REF!</v>
      </c>
      <c r="AG49" s="26"/>
      <c r="AH49" s="9"/>
      <c r="AI49" s="9"/>
      <c r="AJ49" s="14"/>
      <c r="AK49" s="10"/>
      <c r="AL49" s="9"/>
      <c r="AM49" s="12"/>
      <c r="AN49" s="26"/>
      <c r="AO49" s="57" t="e">
        <f>SUM(AD49+#REF!+R49)</f>
        <v>#REF!</v>
      </c>
      <c r="AP49" s="57"/>
      <c r="AQ49" s="26"/>
    </row>
    <row r="50" spans="1:43" s="13" customFormat="1" ht="15.75" customHeight="1">
      <c r="A50" s="114">
        <v>103</v>
      </c>
      <c r="B50" s="10" t="s">
        <v>34</v>
      </c>
      <c r="C50" s="15" t="s">
        <v>138</v>
      </c>
      <c r="D50" s="15" t="s">
        <v>139</v>
      </c>
      <c r="E50" s="166"/>
      <c r="F50" s="10">
        <v>135020</v>
      </c>
      <c r="G50" s="9" t="s">
        <v>329</v>
      </c>
      <c r="H50" s="9">
        <v>2</v>
      </c>
      <c r="I50" s="10">
        <v>139581</v>
      </c>
      <c r="J50" s="11">
        <v>2</v>
      </c>
      <c r="K50" s="166"/>
      <c r="L50" s="9" t="s">
        <v>329</v>
      </c>
      <c r="M50" s="9">
        <v>2</v>
      </c>
      <c r="N50" s="10">
        <v>132851</v>
      </c>
      <c r="O50" s="11">
        <v>2</v>
      </c>
      <c r="P50" s="12"/>
      <c r="Q50" s="166"/>
      <c r="R50" s="12" t="e">
        <f>SUM(#REF!+P50+#REF!)</f>
        <v>#REF!</v>
      </c>
      <c r="S50" s="144"/>
      <c r="T50" s="10">
        <v>132851</v>
      </c>
      <c r="U50" s="11" t="s">
        <v>328</v>
      </c>
      <c r="V50" s="9">
        <v>5</v>
      </c>
      <c r="W50" s="10">
        <v>136256</v>
      </c>
      <c r="X50" s="11">
        <v>3</v>
      </c>
      <c r="Y50" s="166"/>
      <c r="Z50" s="9" t="s">
        <v>19</v>
      </c>
      <c r="AA50" s="9">
        <v>1</v>
      </c>
      <c r="AB50" s="10" t="s">
        <v>343</v>
      </c>
      <c r="AC50" s="366">
        <v>5</v>
      </c>
      <c r="AD50" s="146"/>
      <c r="AE50" s="166"/>
      <c r="AF50" s="12" t="e">
        <f>SUM(R50+#REF!)</f>
        <v>#REF!</v>
      </c>
      <c r="AG50" s="26"/>
      <c r="AH50" s="9"/>
      <c r="AI50" s="9"/>
      <c r="AJ50" s="9"/>
      <c r="AK50" s="10"/>
      <c r="AL50" s="9"/>
      <c r="AM50" s="12"/>
      <c r="AN50" s="26"/>
      <c r="AO50" s="57" t="e">
        <f>SUM(AD50+#REF!+R50)</f>
        <v>#REF!</v>
      </c>
      <c r="AP50" s="57"/>
      <c r="AQ50" s="26"/>
    </row>
    <row r="51" spans="1:43" s="13" customFormat="1" ht="13.5" customHeight="1">
      <c r="A51" s="114"/>
      <c r="B51" s="12" t="s">
        <v>305</v>
      </c>
      <c r="C51" s="15"/>
      <c r="D51" s="15"/>
      <c r="E51" s="166"/>
      <c r="F51" s="10"/>
      <c r="G51" s="9"/>
      <c r="H51" s="9"/>
      <c r="I51" s="10"/>
      <c r="J51" s="11"/>
      <c r="K51" s="166"/>
      <c r="L51" s="9"/>
      <c r="M51" s="9"/>
      <c r="N51" s="10"/>
      <c r="O51" s="9"/>
      <c r="P51" s="12"/>
      <c r="Q51" s="166"/>
      <c r="R51" s="12"/>
      <c r="S51" s="144"/>
      <c r="T51" s="104"/>
      <c r="U51" s="103"/>
      <c r="V51" s="103"/>
      <c r="W51" s="104"/>
      <c r="X51" s="103"/>
      <c r="Y51" s="166"/>
      <c r="Z51" s="103"/>
      <c r="AA51" s="103"/>
      <c r="AB51" s="104"/>
      <c r="AC51" s="368"/>
      <c r="AD51" s="146"/>
      <c r="AE51" s="166"/>
      <c r="AF51" s="12"/>
      <c r="AG51" s="26"/>
      <c r="AH51" s="9"/>
      <c r="AI51" s="9"/>
      <c r="AJ51" s="14"/>
      <c r="AK51" s="10"/>
      <c r="AL51" s="9"/>
      <c r="AM51" s="12"/>
      <c r="AN51" s="26"/>
      <c r="AO51" s="57"/>
      <c r="AP51" s="57"/>
      <c r="AQ51" s="26"/>
    </row>
    <row r="52" spans="1:43" s="13" customFormat="1" ht="15.75" customHeight="1">
      <c r="A52" s="114">
        <v>119</v>
      </c>
      <c r="B52" s="10" t="s">
        <v>34</v>
      </c>
      <c r="C52" s="15" t="s">
        <v>97</v>
      </c>
      <c r="D52" s="15" t="s">
        <v>165</v>
      </c>
      <c r="E52" s="166"/>
      <c r="F52" s="10">
        <v>135480</v>
      </c>
      <c r="G52" s="9" t="s">
        <v>335</v>
      </c>
      <c r="H52" s="9">
        <v>2</v>
      </c>
      <c r="I52" s="10">
        <v>136869</v>
      </c>
      <c r="J52" s="11">
        <v>1</v>
      </c>
      <c r="K52" s="166"/>
      <c r="L52" s="9" t="s">
        <v>335</v>
      </c>
      <c r="M52" s="9">
        <v>1</v>
      </c>
      <c r="N52" s="10" t="s">
        <v>77</v>
      </c>
      <c r="O52" s="9">
        <v>1</v>
      </c>
      <c r="P52" s="12"/>
      <c r="Q52" s="166"/>
      <c r="R52" s="12" t="e">
        <f>SUM(#REF!+P52+#REF!)</f>
        <v>#REF!</v>
      </c>
      <c r="S52" s="144"/>
      <c r="T52" s="10">
        <v>135480</v>
      </c>
      <c r="U52" s="11" t="s">
        <v>330</v>
      </c>
      <c r="V52" s="9">
        <v>1</v>
      </c>
      <c r="W52" s="10">
        <v>137223</v>
      </c>
      <c r="X52" s="11">
        <v>1</v>
      </c>
      <c r="Y52" s="166"/>
      <c r="Z52" s="9" t="s">
        <v>329</v>
      </c>
      <c r="AA52" s="9">
        <v>2</v>
      </c>
      <c r="AB52" s="10">
        <v>132376</v>
      </c>
      <c r="AC52" s="366">
        <v>1</v>
      </c>
      <c r="AD52" s="146"/>
      <c r="AE52" s="166"/>
      <c r="AF52" s="12" t="e">
        <f>SUM(R52+#REF!)</f>
        <v>#REF!</v>
      </c>
      <c r="AG52" s="26"/>
      <c r="AH52" s="9"/>
      <c r="AI52" s="9"/>
      <c r="AJ52" s="14"/>
      <c r="AK52" s="10"/>
      <c r="AL52" s="9"/>
      <c r="AM52" s="12"/>
      <c r="AN52" s="26"/>
      <c r="AO52" s="57" t="e">
        <f>SUM(AD52+#REF!+R52)</f>
        <v>#REF!</v>
      </c>
      <c r="AP52" s="57"/>
      <c r="AQ52" s="26"/>
    </row>
    <row r="53" spans="1:54" s="13" customFormat="1" ht="15.75" customHeight="1">
      <c r="A53" s="114">
        <v>178</v>
      </c>
      <c r="B53" s="10" t="s">
        <v>29</v>
      </c>
      <c r="C53" s="15" t="s">
        <v>298</v>
      </c>
      <c r="D53" s="15" t="s">
        <v>225</v>
      </c>
      <c r="E53" s="103"/>
      <c r="F53" s="10" t="s">
        <v>77</v>
      </c>
      <c r="G53" s="9" t="s">
        <v>336</v>
      </c>
      <c r="H53" s="9">
        <v>2</v>
      </c>
      <c r="I53" s="10">
        <v>144465</v>
      </c>
      <c r="J53" s="9">
        <v>2</v>
      </c>
      <c r="K53" s="103"/>
      <c r="L53" s="10" t="s">
        <v>336</v>
      </c>
      <c r="M53" s="9">
        <v>2</v>
      </c>
      <c r="N53" s="10">
        <v>150040</v>
      </c>
      <c r="O53" s="9">
        <v>2</v>
      </c>
      <c r="P53" s="9"/>
      <c r="Q53" s="103"/>
      <c r="R53" s="10"/>
      <c r="S53" s="9"/>
      <c r="T53" s="10">
        <v>136690</v>
      </c>
      <c r="U53" s="9" t="s">
        <v>329</v>
      </c>
      <c r="V53" s="9">
        <v>1</v>
      </c>
      <c r="W53" s="10">
        <v>137248</v>
      </c>
      <c r="X53" s="11">
        <v>2</v>
      </c>
      <c r="Y53" s="103"/>
      <c r="Z53" s="9" t="s">
        <v>329</v>
      </c>
      <c r="AA53" s="9">
        <v>3</v>
      </c>
      <c r="AB53" s="9">
        <v>133547</v>
      </c>
      <c r="AC53" s="352">
        <v>2</v>
      </c>
      <c r="AD53" s="112"/>
      <c r="AE53" s="103"/>
      <c r="AF53" s="10"/>
      <c r="AG53" s="24"/>
      <c r="AH53" s="9"/>
      <c r="AI53" s="10"/>
      <c r="AJ53" s="9"/>
      <c r="AK53" s="9"/>
      <c r="AL53" s="10"/>
      <c r="AM53" s="9"/>
      <c r="AN53" s="24"/>
      <c r="AO53" s="32"/>
      <c r="AP53" s="30"/>
      <c r="AQ53" s="24"/>
      <c r="AR53" s="132"/>
      <c r="AS53" s="3"/>
      <c r="AT53" s="3"/>
      <c r="AU53" s="132"/>
      <c r="AV53" s="3"/>
      <c r="AW53" s="3"/>
      <c r="AX53" s="132"/>
      <c r="AY53" s="3"/>
      <c r="AZ53" s="3"/>
      <c r="BA53" s="132"/>
      <c r="BB53" s="3"/>
    </row>
    <row r="54" spans="1:43" s="13" customFormat="1" ht="15.75" customHeight="1">
      <c r="A54" s="114">
        <v>125</v>
      </c>
      <c r="B54" s="10" t="s">
        <v>28</v>
      </c>
      <c r="C54" s="15" t="s">
        <v>172</v>
      </c>
      <c r="D54" s="15" t="s">
        <v>173</v>
      </c>
      <c r="E54" s="166"/>
      <c r="F54" s="10">
        <v>139382</v>
      </c>
      <c r="G54" s="9" t="s">
        <v>332</v>
      </c>
      <c r="H54" s="9">
        <v>4</v>
      </c>
      <c r="I54" s="10">
        <v>138418</v>
      </c>
      <c r="J54" s="11">
        <v>2</v>
      </c>
      <c r="K54" s="166"/>
      <c r="L54" s="9" t="s">
        <v>331</v>
      </c>
      <c r="M54" s="9">
        <v>4</v>
      </c>
      <c r="N54" s="10">
        <v>137889</v>
      </c>
      <c r="O54" s="9">
        <v>4</v>
      </c>
      <c r="P54" s="12"/>
      <c r="Q54" s="166"/>
      <c r="R54" s="12" t="e">
        <f>SUM(#REF!+P54+#REF!)</f>
        <v>#REF!</v>
      </c>
      <c r="S54" s="144"/>
      <c r="T54" s="10">
        <v>137889</v>
      </c>
      <c r="U54" s="11" t="s">
        <v>330</v>
      </c>
      <c r="V54" s="9">
        <v>5</v>
      </c>
      <c r="W54" s="10">
        <v>137433</v>
      </c>
      <c r="X54" s="11">
        <v>2</v>
      </c>
      <c r="Y54" s="166"/>
      <c r="Z54" s="9" t="s">
        <v>329</v>
      </c>
      <c r="AA54" s="9">
        <v>4</v>
      </c>
      <c r="AB54" s="10">
        <v>133987</v>
      </c>
      <c r="AC54" s="366">
        <v>3</v>
      </c>
      <c r="AD54" s="146"/>
      <c r="AE54" s="166"/>
      <c r="AF54" s="12" t="e">
        <f>SUM(R54+#REF!)</f>
        <v>#REF!</v>
      </c>
      <c r="AG54" s="26"/>
      <c r="AH54" s="9"/>
      <c r="AI54" s="9"/>
      <c r="AJ54" s="9"/>
      <c r="AK54" s="10"/>
      <c r="AL54" s="9"/>
      <c r="AM54" s="12"/>
      <c r="AN54" s="26"/>
      <c r="AO54" s="57" t="e">
        <f>SUM(AD54+#REF!+R54)</f>
        <v>#REF!</v>
      </c>
      <c r="AP54" s="57"/>
      <c r="AQ54" s="26"/>
    </row>
    <row r="55" spans="1:54" s="13" customFormat="1" ht="15.75" customHeight="1">
      <c r="A55" s="114">
        <v>176</v>
      </c>
      <c r="B55" s="10" t="s">
        <v>29</v>
      </c>
      <c r="C55" s="15" t="s">
        <v>294</v>
      </c>
      <c r="D55" s="15" t="s">
        <v>295</v>
      </c>
      <c r="E55" s="166"/>
      <c r="F55" s="10" t="s">
        <v>77</v>
      </c>
      <c r="G55" s="9" t="s">
        <v>336</v>
      </c>
      <c r="H55" s="9">
        <v>4</v>
      </c>
      <c r="I55" s="10">
        <v>143811</v>
      </c>
      <c r="J55" s="11">
        <v>1</v>
      </c>
      <c r="K55" s="166"/>
      <c r="L55" s="9" t="s">
        <v>336</v>
      </c>
      <c r="M55" s="9">
        <v>1</v>
      </c>
      <c r="N55" s="10">
        <v>149950</v>
      </c>
      <c r="O55" s="9">
        <v>1</v>
      </c>
      <c r="P55" s="12"/>
      <c r="Q55" s="166"/>
      <c r="R55" s="12"/>
      <c r="S55" s="144"/>
      <c r="T55" s="10">
        <v>136400</v>
      </c>
      <c r="U55" s="11" t="s">
        <v>330</v>
      </c>
      <c r="V55" s="9">
        <v>2</v>
      </c>
      <c r="W55" s="10">
        <v>137708</v>
      </c>
      <c r="X55" s="11">
        <v>3</v>
      </c>
      <c r="Y55" s="166"/>
      <c r="Z55" s="9" t="s">
        <v>329</v>
      </c>
      <c r="AA55" s="9">
        <v>5</v>
      </c>
      <c r="AB55" s="10">
        <v>135095</v>
      </c>
      <c r="AC55" s="366">
        <v>4</v>
      </c>
      <c r="AD55" s="146"/>
      <c r="AE55" s="166"/>
      <c r="AF55" s="12"/>
      <c r="AG55" s="148"/>
      <c r="AH55" s="9"/>
      <c r="AI55" s="9"/>
      <c r="AJ55" s="9"/>
      <c r="AK55" s="140"/>
      <c r="AL55" s="9"/>
      <c r="AM55" s="9"/>
      <c r="AN55" s="148"/>
      <c r="AO55" s="30"/>
      <c r="AP55" s="30"/>
      <c r="AQ55" s="148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43" s="13" customFormat="1" ht="15.75" customHeight="1">
      <c r="A56" s="114">
        <v>106</v>
      </c>
      <c r="B56" s="10" t="s">
        <v>34</v>
      </c>
      <c r="C56" s="15" t="s">
        <v>73</v>
      </c>
      <c r="D56" s="15" t="s">
        <v>144</v>
      </c>
      <c r="E56" s="166"/>
      <c r="F56" s="10">
        <v>136400</v>
      </c>
      <c r="G56" s="9" t="s">
        <v>332</v>
      </c>
      <c r="H56" s="9">
        <v>1</v>
      </c>
      <c r="I56" s="10">
        <v>137222</v>
      </c>
      <c r="J56" s="11">
        <v>1</v>
      </c>
      <c r="K56" s="166"/>
      <c r="L56" s="9" t="s">
        <v>331</v>
      </c>
      <c r="M56" s="9">
        <v>3</v>
      </c>
      <c r="N56" s="10">
        <v>135683</v>
      </c>
      <c r="O56" s="9">
        <v>1</v>
      </c>
      <c r="P56" s="12"/>
      <c r="Q56" s="166"/>
      <c r="R56" s="12" t="e">
        <f>SUM(#REF!+P56+#REF!)</f>
        <v>#REF!</v>
      </c>
      <c r="S56" s="144"/>
      <c r="T56" s="10">
        <v>135683</v>
      </c>
      <c r="U56" s="11" t="s">
        <v>329</v>
      </c>
      <c r="V56" s="9">
        <v>4</v>
      </c>
      <c r="W56" s="10">
        <v>137081</v>
      </c>
      <c r="X56" s="11">
        <v>1</v>
      </c>
      <c r="Y56" s="166"/>
      <c r="Z56" s="9" t="s">
        <v>329</v>
      </c>
      <c r="AA56" s="9">
        <v>1</v>
      </c>
      <c r="AB56" s="10">
        <v>135284</v>
      </c>
      <c r="AC56" s="366">
        <v>5</v>
      </c>
      <c r="AD56" s="146"/>
      <c r="AE56" s="166"/>
      <c r="AF56" s="12" t="e">
        <f>SUM(R56+#REF!)</f>
        <v>#REF!</v>
      </c>
      <c r="AG56" s="26"/>
      <c r="AH56" s="9"/>
      <c r="AI56" s="9"/>
      <c r="AJ56" s="14"/>
      <c r="AK56" s="10"/>
      <c r="AL56" s="9"/>
      <c r="AM56" s="12"/>
      <c r="AN56" s="26"/>
      <c r="AO56" s="57" t="e">
        <f>SUM(AD56+#REF!+R56)</f>
        <v>#REF!</v>
      </c>
      <c r="AP56" s="57"/>
      <c r="AQ56" s="26"/>
    </row>
    <row r="57" spans="1:54" s="13" customFormat="1" ht="15.75" customHeight="1">
      <c r="A57" s="114"/>
      <c r="B57" s="10"/>
      <c r="C57" s="15"/>
      <c r="D57" s="15"/>
      <c r="E57" s="166"/>
      <c r="F57" s="10"/>
      <c r="G57" s="9"/>
      <c r="H57" s="9"/>
      <c r="I57" s="10"/>
      <c r="J57" s="11"/>
      <c r="K57" s="166"/>
      <c r="L57" s="9"/>
      <c r="M57" s="9"/>
      <c r="N57" s="10"/>
      <c r="O57" s="9"/>
      <c r="P57" s="12"/>
      <c r="Q57" s="166"/>
      <c r="R57" s="12"/>
      <c r="S57" s="144"/>
      <c r="T57" s="10"/>
      <c r="U57" s="11"/>
      <c r="V57" s="9"/>
      <c r="W57" s="10"/>
      <c r="X57" s="11"/>
      <c r="Y57" s="166"/>
      <c r="Z57" s="9"/>
      <c r="AA57" s="9"/>
      <c r="AB57" s="10"/>
      <c r="AC57" s="366"/>
      <c r="AD57" s="146"/>
      <c r="AE57" s="166"/>
      <c r="AF57" s="12"/>
      <c r="AG57" s="148"/>
      <c r="AH57" s="9"/>
      <c r="AI57" s="9"/>
      <c r="AJ57" s="9"/>
      <c r="AK57" s="140"/>
      <c r="AL57" s="9"/>
      <c r="AM57" s="9"/>
      <c r="AN57" s="148"/>
      <c r="AO57" s="30"/>
      <c r="AP57" s="30"/>
      <c r="AQ57" s="148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43" s="13" customFormat="1" ht="15.75" customHeight="1">
      <c r="A58" s="114">
        <v>120</v>
      </c>
      <c r="B58" s="10" t="s">
        <v>34</v>
      </c>
      <c r="C58" s="15" t="s">
        <v>97</v>
      </c>
      <c r="D58" s="15" t="s">
        <v>166</v>
      </c>
      <c r="E58" s="166"/>
      <c r="F58" s="10">
        <v>137400</v>
      </c>
      <c r="G58" s="9" t="s">
        <v>331</v>
      </c>
      <c r="H58" s="9">
        <v>2</v>
      </c>
      <c r="I58" s="10">
        <v>135680</v>
      </c>
      <c r="J58" s="11">
        <v>2</v>
      </c>
      <c r="K58" s="166"/>
      <c r="L58" s="9" t="s">
        <v>331</v>
      </c>
      <c r="M58" s="9">
        <v>2</v>
      </c>
      <c r="N58" s="10">
        <v>136163</v>
      </c>
      <c r="O58" s="9">
        <v>3</v>
      </c>
      <c r="P58" s="12"/>
      <c r="Q58" s="166"/>
      <c r="R58" s="12" t="e">
        <f>SUM(#REF!+P58+#REF!)</f>
        <v>#REF!</v>
      </c>
      <c r="S58" s="144"/>
      <c r="T58" s="10">
        <v>135680</v>
      </c>
      <c r="U58" s="11" t="s">
        <v>330</v>
      </c>
      <c r="V58" s="9">
        <v>4</v>
      </c>
      <c r="W58" s="10">
        <v>138342</v>
      </c>
      <c r="X58" s="11">
        <v>4</v>
      </c>
      <c r="Y58" s="166"/>
      <c r="Z58" s="9" t="s">
        <v>330</v>
      </c>
      <c r="AA58" s="9">
        <v>2</v>
      </c>
      <c r="AB58" s="10">
        <v>136209</v>
      </c>
      <c r="AC58" s="366">
        <v>1</v>
      </c>
      <c r="AD58" s="146"/>
      <c r="AE58" s="166"/>
      <c r="AF58" s="12" t="e">
        <f>SUM(R58+#REF!)</f>
        <v>#REF!</v>
      </c>
      <c r="AG58" s="26"/>
      <c r="AH58" s="9"/>
      <c r="AI58" s="9"/>
      <c r="AJ58" s="9"/>
      <c r="AK58" s="10"/>
      <c r="AL58" s="9"/>
      <c r="AM58" s="12"/>
      <c r="AN58" s="26"/>
      <c r="AO58" s="57" t="e">
        <f>SUM(AD58+#REF!+R58)</f>
        <v>#REF!</v>
      </c>
      <c r="AP58" s="57"/>
      <c r="AQ58" s="26"/>
    </row>
    <row r="59" spans="1:43" s="13" customFormat="1" ht="15.75" customHeight="1">
      <c r="A59" s="114">
        <v>104</v>
      </c>
      <c r="B59" s="10" t="s">
        <v>28</v>
      </c>
      <c r="C59" s="15" t="s">
        <v>140</v>
      </c>
      <c r="D59" s="15" t="s">
        <v>141</v>
      </c>
      <c r="E59" s="166"/>
      <c r="F59" s="10">
        <v>139000</v>
      </c>
      <c r="G59" s="10" t="s">
        <v>331</v>
      </c>
      <c r="H59" s="9">
        <v>3</v>
      </c>
      <c r="I59" s="10">
        <v>136430</v>
      </c>
      <c r="J59" s="9">
        <v>4</v>
      </c>
      <c r="K59" s="166"/>
      <c r="L59" s="9" t="s">
        <v>332</v>
      </c>
      <c r="M59" s="9">
        <v>2</v>
      </c>
      <c r="N59" s="10">
        <v>137740</v>
      </c>
      <c r="O59" s="9">
        <v>2</v>
      </c>
      <c r="P59" s="12"/>
      <c r="Q59" s="166"/>
      <c r="R59" s="12" t="e">
        <f>SUM(#REF!+P59+#REF!)</f>
        <v>#REF!</v>
      </c>
      <c r="S59" s="144"/>
      <c r="T59" s="10">
        <v>136430</v>
      </c>
      <c r="U59" s="11" t="s">
        <v>329</v>
      </c>
      <c r="V59" s="9">
        <v>2</v>
      </c>
      <c r="W59" s="10">
        <v>138679</v>
      </c>
      <c r="X59" s="11">
        <v>4</v>
      </c>
      <c r="Y59" s="166"/>
      <c r="Z59" s="9" t="s">
        <v>330</v>
      </c>
      <c r="AA59" s="9">
        <v>3</v>
      </c>
      <c r="AB59" s="10">
        <v>137431</v>
      </c>
      <c r="AC59" s="366">
        <v>2</v>
      </c>
      <c r="AD59" s="146"/>
      <c r="AE59" s="166"/>
      <c r="AF59" s="12" t="e">
        <f>SUM(R59+#REF!)</f>
        <v>#REF!</v>
      </c>
      <c r="AG59" s="26"/>
      <c r="AH59" s="9"/>
      <c r="AI59" s="9"/>
      <c r="AJ59" s="9"/>
      <c r="AK59" s="10"/>
      <c r="AL59" s="9"/>
      <c r="AM59" s="12"/>
      <c r="AN59" s="26"/>
      <c r="AO59" s="57" t="e">
        <f>SUM(AD59+#REF!+R59)</f>
        <v>#REF!</v>
      </c>
      <c r="AP59" s="57"/>
      <c r="AQ59" s="26"/>
    </row>
    <row r="60" spans="1:54" s="13" customFormat="1" ht="13.5" customHeight="1">
      <c r="A60" s="114">
        <v>130</v>
      </c>
      <c r="B60" s="10" t="s">
        <v>28</v>
      </c>
      <c r="C60" s="15" t="s">
        <v>179</v>
      </c>
      <c r="D60" s="15" t="s">
        <v>180</v>
      </c>
      <c r="E60" s="166"/>
      <c r="F60" s="10">
        <v>136400</v>
      </c>
      <c r="G60" s="9" t="s">
        <v>332</v>
      </c>
      <c r="H60" s="9">
        <v>2</v>
      </c>
      <c r="I60" s="10">
        <v>211789</v>
      </c>
      <c r="J60" s="11">
        <v>4</v>
      </c>
      <c r="K60" s="166"/>
      <c r="L60" s="9" t="s">
        <v>332</v>
      </c>
      <c r="M60" s="9">
        <v>4</v>
      </c>
      <c r="N60" s="10">
        <v>137947</v>
      </c>
      <c r="O60" s="9">
        <v>3</v>
      </c>
      <c r="P60" s="12"/>
      <c r="Q60" s="166"/>
      <c r="R60" s="12" t="e">
        <f>SUM(#REF!+P60+#REF!)</f>
        <v>#REF!</v>
      </c>
      <c r="S60" s="144"/>
      <c r="T60" s="10">
        <v>136400</v>
      </c>
      <c r="U60" s="11" t="s">
        <v>330</v>
      </c>
      <c r="V60" s="9">
        <v>3</v>
      </c>
      <c r="W60" s="10">
        <v>144090</v>
      </c>
      <c r="X60" s="11">
        <v>5</v>
      </c>
      <c r="Y60" s="166"/>
      <c r="Z60" s="9" t="s">
        <v>330</v>
      </c>
      <c r="AA60" s="9">
        <v>4</v>
      </c>
      <c r="AB60" s="10">
        <v>137915</v>
      </c>
      <c r="AC60" s="366">
        <v>3</v>
      </c>
      <c r="AD60" s="146"/>
      <c r="AE60" s="166"/>
      <c r="AF60" s="12" t="e">
        <f>SUM(R60+#REF!)</f>
        <v>#REF!</v>
      </c>
      <c r="AG60" s="26"/>
      <c r="AH60" s="9"/>
      <c r="AI60" s="9"/>
      <c r="AJ60" s="9"/>
      <c r="AK60" s="10"/>
      <c r="AL60" s="9"/>
      <c r="AM60" s="12"/>
      <c r="AN60" s="26"/>
      <c r="AO60" s="57" t="e">
        <f>SUM(AD60+#REF!+R60)</f>
        <v>#REF!</v>
      </c>
      <c r="AP60" s="57"/>
      <c r="AQ60" s="26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</row>
    <row r="61" spans="1:54" s="13" customFormat="1" ht="15.75" customHeight="1">
      <c r="A61" s="114">
        <v>108</v>
      </c>
      <c r="B61" s="10" t="s">
        <v>28</v>
      </c>
      <c r="C61" s="15" t="s">
        <v>146</v>
      </c>
      <c r="D61" s="15" t="s">
        <v>147</v>
      </c>
      <c r="E61" s="166"/>
      <c r="F61" s="10">
        <v>136100</v>
      </c>
      <c r="G61" s="9" t="s">
        <v>331</v>
      </c>
      <c r="H61" s="9">
        <v>1</v>
      </c>
      <c r="I61" s="10">
        <v>136178</v>
      </c>
      <c r="J61" s="11">
        <v>3</v>
      </c>
      <c r="K61" s="166"/>
      <c r="L61" s="9" t="s">
        <v>332</v>
      </c>
      <c r="M61" s="9">
        <v>1</v>
      </c>
      <c r="N61" s="10">
        <v>136867</v>
      </c>
      <c r="O61" s="9">
        <v>1</v>
      </c>
      <c r="P61" s="12"/>
      <c r="Q61" s="166"/>
      <c r="R61" s="12" t="e">
        <f>SUM(#REF!+P61+#REF!)</f>
        <v>#REF!</v>
      </c>
      <c r="S61" s="144"/>
      <c r="T61" s="10">
        <v>136100</v>
      </c>
      <c r="U61" s="11" t="s">
        <v>329</v>
      </c>
      <c r="V61" s="9">
        <v>3</v>
      </c>
      <c r="W61" s="10">
        <v>138207</v>
      </c>
      <c r="X61" s="11">
        <v>3</v>
      </c>
      <c r="Y61" s="166"/>
      <c r="Z61" s="9" t="s">
        <v>330</v>
      </c>
      <c r="AA61" s="9">
        <v>1</v>
      </c>
      <c r="AB61" s="10">
        <v>139653</v>
      </c>
      <c r="AC61" s="366">
        <v>4</v>
      </c>
      <c r="AD61" s="146"/>
      <c r="AE61" s="166"/>
      <c r="AF61" s="12" t="e">
        <f>SUM(R61+#REF!)</f>
        <v>#REF!</v>
      </c>
      <c r="AG61" s="26"/>
      <c r="AH61" s="9"/>
      <c r="AI61" s="9"/>
      <c r="AJ61" s="9"/>
      <c r="AK61" s="10"/>
      <c r="AL61" s="9"/>
      <c r="AM61" s="12"/>
      <c r="AN61" s="26"/>
      <c r="AO61" s="57" t="e">
        <f>SUM(AD61+#REF!+R61)</f>
        <v>#REF!</v>
      </c>
      <c r="AP61" s="57"/>
      <c r="AQ61" s="26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</row>
    <row r="62" spans="1:43" s="13" customFormat="1" ht="15.75" customHeight="1">
      <c r="A62" s="114">
        <v>152</v>
      </c>
      <c r="B62" s="10" t="s">
        <v>34</v>
      </c>
      <c r="C62" s="15" t="s">
        <v>206</v>
      </c>
      <c r="D62" s="15" t="s">
        <v>207</v>
      </c>
      <c r="E62" s="166"/>
      <c r="F62" s="10">
        <v>139700</v>
      </c>
      <c r="G62" s="9" t="s">
        <v>331</v>
      </c>
      <c r="H62" s="9">
        <v>4</v>
      </c>
      <c r="I62" s="10">
        <v>135062</v>
      </c>
      <c r="J62" s="11">
        <v>1</v>
      </c>
      <c r="K62" s="166"/>
      <c r="L62" s="9" t="s">
        <v>331</v>
      </c>
      <c r="M62" s="9">
        <v>1</v>
      </c>
      <c r="N62" s="10">
        <v>136151</v>
      </c>
      <c r="O62" s="9">
        <v>2</v>
      </c>
      <c r="P62" s="12"/>
      <c r="Q62" s="166"/>
      <c r="R62" s="12" t="e">
        <f>SUM(#REF!+P62+#REF!)</f>
        <v>#REF!</v>
      </c>
      <c r="S62" s="144"/>
      <c r="T62" s="10">
        <v>135062</v>
      </c>
      <c r="U62" s="11" t="s">
        <v>329</v>
      </c>
      <c r="V62" s="9">
        <v>5</v>
      </c>
      <c r="W62" s="10">
        <v>202925</v>
      </c>
      <c r="X62" s="11">
        <v>5</v>
      </c>
      <c r="Y62" s="166"/>
      <c r="Z62" s="9" t="s">
        <v>330</v>
      </c>
      <c r="AA62" s="9">
        <v>5</v>
      </c>
      <c r="AB62" s="10">
        <v>146755</v>
      </c>
      <c r="AC62" s="366">
        <v>5</v>
      </c>
      <c r="AD62" s="146"/>
      <c r="AE62" s="166"/>
      <c r="AF62" s="12" t="e">
        <f>SUM(R62+#REF!)</f>
        <v>#REF!</v>
      </c>
      <c r="AG62" s="26"/>
      <c r="AH62" s="9"/>
      <c r="AI62" s="9"/>
      <c r="AJ62" s="9"/>
      <c r="AK62" s="10"/>
      <c r="AL62" s="9"/>
      <c r="AM62" s="12"/>
      <c r="AN62" s="26"/>
      <c r="AO62" s="57" t="e">
        <f>SUM(AD62+#REF!+R62)</f>
        <v>#REF!</v>
      </c>
      <c r="AP62" s="57"/>
      <c r="AQ62" s="26"/>
    </row>
    <row r="63" spans="1:54" s="13" customFormat="1" ht="15.75" customHeight="1">
      <c r="A63" s="114"/>
      <c r="B63" s="10"/>
      <c r="C63" s="15"/>
      <c r="D63" s="15"/>
      <c r="E63" s="166"/>
      <c r="F63" s="10"/>
      <c r="G63" s="9"/>
      <c r="H63" s="9"/>
      <c r="I63" s="10"/>
      <c r="J63" s="11"/>
      <c r="K63" s="166"/>
      <c r="L63" s="9"/>
      <c r="M63" s="9"/>
      <c r="N63" s="10"/>
      <c r="O63" s="9"/>
      <c r="P63" s="12"/>
      <c r="Q63" s="166"/>
      <c r="R63" s="12"/>
      <c r="S63" s="144"/>
      <c r="T63" s="10"/>
      <c r="U63" s="11"/>
      <c r="V63" s="9"/>
      <c r="W63" s="10"/>
      <c r="X63" s="11"/>
      <c r="Y63" s="166"/>
      <c r="Z63" s="9"/>
      <c r="AA63" s="9"/>
      <c r="AB63" s="10"/>
      <c r="AC63" s="366"/>
      <c r="AD63" s="146"/>
      <c r="AE63" s="166"/>
      <c r="AF63" s="12"/>
      <c r="AG63" s="148"/>
      <c r="AH63" s="9"/>
      <c r="AI63" s="9"/>
      <c r="AJ63" s="9"/>
      <c r="AK63" s="140"/>
      <c r="AL63" s="9"/>
      <c r="AM63" s="9"/>
      <c r="AN63" s="148"/>
      <c r="AO63" s="9"/>
      <c r="AP63" s="9"/>
      <c r="AQ63" s="14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43" s="13" customFormat="1" ht="15.75" customHeight="1">
      <c r="A64" s="114"/>
      <c r="B64" s="12" t="s">
        <v>307</v>
      </c>
      <c r="C64" s="15"/>
      <c r="D64" s="15"/>
      <c r="E64" s="166"/>
      <c r="F64" s="10"/>
      <c r="G64" s="9"/>
      <c r="H64" s="9"/>
      <c r="I64" s="10"/>
      <c r="J64" s="11"/>
      <c r="K64" s="166"/>
      <c r="L64" s="9"/>
      <c r="M64" s="9"/>
      <c r="N64" s="10"/>
      <c r="O64" s="9"/>
      <c r="P64" s="12"/>
      <c r="Q64" s="166"/>
      <c r="R64" s="12"/>
      <c r="S64" s="144"/>
      <c r="T64" s="104"/>
      <c r="U64" s="103"/>
      <c r="V64" s="103"/>
      <c r="W64" s="104"/>
      <c r="X64" s="103"/>
      <c r="Y64" s="166"/>
      <c r="Z64" s="103"/>
      <c r="AA64" s="103"/>
      <c r="AB64" s="104"/>
      <c r="AC64" s="368"/>
      <c r="AD64" s="146"/>
      <c r="AE64" s="166"/>
      <c r="AF64" s="12"/>
      <c r="AG64" s="26"/>
      <c r="AH64" s="9"/>
      <c r="AI64" s="9"/>
      <c r="AJ64" s="9"/>
      <c r="AK64" s="10"/>
      <c r="AL64" s="9"/>
      <c r="AM64" s="12"/>
      <c r="AN64" s="26"/>
      <c r="AO64" s="57"/>
      <c r="AP64" s="57"/>
      <c r="AQ64" s="26"/>
    </row>
    <row r="65" spans="1:43" s="13" customFormat="1" ht="15.75" customHeight="1">
      <c r="A65" s="114">
        <v>150</v>
      </c>
      <c r="B65" s="10" t="s">
        <v>29</v>
      </c>
      <c r="C65" s="15" t="s">
        <v>204</v>
      </c>
      <c r="D65" s="15" t="s">
        <v>205</v>
      </c>
      <c r="E65" s="166"/>
      <c r="F65" s="10">
        <v>140100</v>
      </c>
      <c r="G65" s="9" t="s">
        <v>334</v>
      </c>
      <c r="H65" s="9">
        <v>1</v>
      </c>
      <c r="I65" s="10">
        <v>145064</v>
      </c>
      <c r="J65" s="11">
        <v>1</v>
      </c>
      <c r="K65" s="166"/>
      <c r="L65" s="9" t="s">
        <v>333</v>
      </c>
      <c r="M65" s="9">
        <v>3</v>
      </c>
      <c r="N65" s="10">
        <v>139677</v>
      </c>
      <c r="O65" s="9">
        <v>1</v>
      </c>
      <c r="P65" s="12"/>
      <c r="Q65" s="166"/>
      <c r="R65" s="12" t="e">
        <f>SUM(#REF!+P65+#REF!)</f>
        <v>#REF!</v>
      </c>
      <c r="S65" s="144"/>
      <c r="T65" s="10">
        <v>139677</v>
      </c>
      <c r="U65" s="11" t="s">
        <v>332</v>
      </c>
      <c r="V65" s="9">
        <v>1</v>
      </c>
      <c r="W65" s="10">
        <v>140202</v>
      </c>
      <c r="X65" s="11">
        <v>1</v>
      </c>
      <c r="Y65" s="166"/>
      <c r="Z65" s="9" t="s">
        <v>331</v>
      </c>
      <c r="AA65" s="9">
        <v>1</v>
      </c>
      <c r="AB65" s="10">
        <v>137609</v>
      </c>
      <c r="AC65" s="366">
        <v>1</v>
      </c>
      <c r="AD65" s="146"/>
      <c r="AE65" s="166"/>
      <c r="AF65" s="12" t="e">
        <f>SUM(R65+#REF!)</f>
        <v>#REF!</v>
      </c>
      <c r="AG65" s="26"/>
      <c r="AH65" s="9"/>
      <c r="AI65" s="9"/>
      <c r="AJ65" s="9"/>
      <c r="AK65" s="10"/>
      <c r="AL65" s="9"/>
      <c r="AM65" s="12"/>
      <c r="AN65" s="26"/>
      <c r="AO65" s="57" t="e">
        <f>SUM(AD65+#REF!+R65)</f>
        <v>#REF!</v>
      </c>
      <c r="AP65" s="57"/>
      <c r="AQ65" s="26"/>
    </row>
    <row r="66" spans="1:43" s="13" customFormat="1" ht="15.75" customHeight="1">
      <c r="A66" s="114">
        <v>122</v>
      </c>
      <c r="B66" s="10" t="s">
        <v>34</v>
      </c>
      <c r="C66" s="15" t="s">
        <v>169</v>
      </c>
      <c r="D66" s="15" t="s">
        <v>170</v>
      </c>
      <c r="E66" s="166"/>
      <c r="F66" s="10" t="s">
        <v>77</v>
      </c>
      <c r="G66" s="9" t="s">
        <v>335</v>
      </c>
      <c r="H66" s="9">
        <v>3</v>
      </c>
      <c r="I66" s="10">
        <v>138183</v>
      </c>
      <c r="J66" s="11">
        <v>2</v>
      </c>
      <c r="K66" s="166"/>
      <c r="L66" s="9" t="s">
        <v>335</v>
      </c>
      <c r="M66" s="9">
        <v>2</v>
      </c>
      <c r="N66" s="10" t="s">
        <v>77</v>
      </c>
      <c r="O66" s="9">
        <v>2</v>
      </c>
      <c r="P66" s="12"/>
      <c r="Q66" s="166"/>
      <c r="R66" s="12" t="e">
        <f>SUM(#REF!+P66+#REF!)</f>
        <v>#REF!</v>
      </c>
      <c r="S66" s="144"/>
      <c r="T66" s="10">
        <v>138183</v>
      </c>
      <c r="U66" s="11" t="s">
        <v>331</v>
      </c>
      <c r="V66" s="9">
        <v>3</v>
      </c>
      <c r="W66" s="10">
        <v>142039</v>
      </c>
      <c r="X66" s="11">
        <v>2</v>
      </c>
      <c r="Y66" s="166"/>
      <c r="Z66" s="9" t="s">
        <v>331</v>
      </c>
      <c r="AA66" s="9">
        <v>5</v>
      </c>
      <c r="AB66" s="10">
        <v>137679</v>
      </c>
      <c r="AC66" s="366">
        <v>2</v>
      </c>
      <c r="AD66" s="146"/>
      <c r="AE66" s="166"/>
      <c r="AF66" s="12" t="e">
        <f>SUM(R66+#REF!)</f>
        <v>#REF!</v>
      </c>
      <c r="AG66" s="26"/>
      <c r="AH66" s="9"/>
      <c r="AI66" s="9"/>
      <c r="AJ66" s="9"/>
      <c r="AK66" s="10"/>
      <c r="AL66" s="9"/>
      <c r="AM66" s="12"/>
      <c r="AN66" s="26"/>
      <c r="AO66" s="57" t="e">
        <f>SUM(AD66+#REF!+R66)</f>
        <v>#REF!</v>
      </c>
      <c r="AP66" s="57"/>
      <c r="AQ66" s="26"/>
    </row>
    <row r="67" spans="1:54" s="13" customFormat="1" ht="15.75" customHeight="1">
      <c r="A67" s="114">
        <v>143</v>
      </c>
      <c r="B67" s="10" t="s">
        <v>210</v>
      </c>
      <c r="C67" s="15" t="s">
        <v>44</v>
      </c>
      <c r="D67" s="15" t="s">
        <v>197</v>
      </c>
      <c r="E67" s="166"/>
      <c r="F67" s="10" t="s">
        <v>77</v>
      </c>
      <c r="G67" s="9" t="s">
        <v>23</v>
      </c>
      <c r="H67" s="9">
        <v>3</v>
      </c>
      <c r="I67" s="10">
        <v>142596</v>
      </c>
      <c r="J67" s="11">
        <v>1</v>
      </c>
      <c r="K67" s="166"/>
      <c r="L67" s="9" t="s">
        <v>335</v>
      </c>
      <c r="M67" s="9">
        <v>3</v>
      </c>
      <c r="N67" s="10" t="s">
        <v>77</v>
      </c>
      <c r="O67" s="9">
        <v>4</v>
      </c>
      <c r="P67" s="12"/>
      <c r="Q67" s="166"/>
      <c r="R67" s="12" t="e">
        <f>SUM(#REF!+P67+#REF!)</f>
        <v>#REF!</v>
      </c>
      <c r="S67" s="144"/>
      <c r="T67" s="10">
        <v>142596</v>
      </c>
      <c r="U67" s="11" t="s">
        <v>332</v>
      </c>
      <c r="V67" s="9">
        <v>4</v>
      </c>
      <c r="W67" s="10">
        <v>140779</v>
      </c>
      <c r="X67" s="11">
        <v>3</v>
      </c>
      <c r="Y67" s="166"/>
      <c r="Z67" s="9" t="s">
        <v>331</v>
      </c>
      <c r="AA67" s="9">
        <v>3</v>
      </c>
      <c r="AB67" s="10">
        <v>138141</v>
      </c>
      <c r="AC67" s="366">
        <v>3</v>
      </c>
      <c r="AD67" s="146"/>
      <c r="AE67" s="166"/>
      <c r="AF67" s="12" t="e">
        <f>SUM(R67+#REF!)</f>
        <v>#REF!</v>
      </c>
      <c r="AG67" s="26"/>
      <c r="AH67" s="9"/>
      <c r="AI67" s="9"/>
      <c r="AJ67" s="14"/>
      <c r="AK67" s="10"/>
      <c r="AL67" s="9"/>
      <c r="AM67" s="12"/>
      <c r="AN67" s="26"/>
      <c r="AO67" s="57" t="e">
        <f>SUM(AD67+#REF!+R67)</f>
        <v>#REF!</v>
      </c>
      <c r="AP67" s="57"/>
      <c r="AQ67" s="26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</row>
    <row r="68" spans="1:43" s="13" customFormat="1" ht="15.75" customHeight="1">
      <c r="A68" s="114">
        <v>149</v>
      </c>
      <c r="B68" s="10" t="s">
        <v>29</v>
      </c>
      <c r="C68" s="15" t="s">
        <v>203</v>
      </c>
      <c r="D68" s="15" t="s">
        <v>54</v>
      </c>
      <c r="E68" s="166"/>
      <c r="F68" s="10">
        <v>142500</v>
      </c>
      <c r="G68" s="9" t="s">
        <v>334</v>
      </c>
      <c r="H68" s="9">
        <v>3</v>
      </c>
      <c r="I68" s="10">
        <v>146528</v>
      </c>
      <c r="J68" s="11">
        <v>4</v>
      </c>
      <c r="K68" s="166"/>
      <c r="L68" s="9" t="s">
        <v>334</v>
      </c>
      <c r="M68" s="9">
        <v>4</v>
      </c>
      <c r="N68" s="10">
        <v>147826</v>
      </c>
      <c r="O68" s="9">
        <v>3</v>
      </c>
      <c r="P68" s="12"/>
      <c r="Q68" s="166"/>
      <c r="R68" s="12" t="e">
        <f>SUM(#REF!+P68+#REF!)</f>
        <v>#REF!</v>
      </c>
      <c r="S68" s="144"/>
      <c r="T68" s="10">
        <v>142500</v>
      </c>
      <c r="U68" s="11" t="s">
        <v>331</v>
      </c>
      <c r="V68" s="9">
        <v>4</v>
      </c>
      <c r="W68" s="16">
        <v>140876</v>
      </c>
      <c r="X68" s="14">
        <v>1</v>
      </c>
      <c r="Y68" s="166"/>
      <c r="Z68" s="9" t="s">
        <v>331</v>
      </c>
      <c r="AA68" s="9">
        <v>4</v>
      </c>
      <c r="AB68" s="16">
        <v>138974</v>
      </c>
      <c r="AC68" s="367">
        <v>4</v>
      </c>
      <c r="AD68" s="146"/>
      <c r="AE68" s="166"/>
      <c r="AF68" s="12" t="e">
        <f>SUM(R68+#REF!)</f>
        <v>#REF!</v>
      </c>
      <c r="AG68" s="26"/>
      <c r="AH68" s="9"/>
      <c r="AI68" s="9"/>
      <c r="AJ68" s="9"/>
      <c r="AK68" s="10"/>
      <c r="AL68" s="9"/>
      <c r="AM68" s="12"/>
      <c r="AN68" s="26"/>
      <c r="AO68" s="57" t="e">
        <f>SUM(AD68+#REF!+R68)</f>
        <v>#REF!</v>
      </c>
      <c r="AP68" s="57"/>
      <c r="AQ68" s="26"/>
    </row>
    <row r="69" spans="1:43" s="13" customFormat="1" ht="15.75" customHeight="1">
      <c r="A69" s="114">
        <v>129</v>
      </c>
      <c r="B69" s="10" t="s">
        <v>77</v>
      </c>
      <c r="C69" s="15" t="s">
        <v>178</v>
      </c>
      <c r="D69" s="15" t="s">
        <v>70</v>
      </c>
      <c r="E69" s="166"/>
      <c r="F69" s="10">
        <v>140700</v>
      </c>
      <c r="G69" s="9" t="s">
        <v>333</v>
      </c>
      <c r="H69" s="9">
        <v>2</v>
      </c>
      <c r="I69" s="10">
        <v>144554</v>
      </c>
      <c r="J69" s="11">
        <v>3</v>
      </c>
      <c r="K69" s="166"/>
      <c r="L69" s="9" t="s">
        <v>334</v>
      </c>
      <c r="M69" s="9">
        <v>1</v>
      </c>
      <c r="N69" s="10">
        <v>147772</v>
      </c>
      <c r="O69" s="9">
        <v>2</v>
      </c>
      <c r="P69" s="12"/>
      <c r="Q69" s="166"/>
      <c r="R69" s="12" t="e">
        <f>SUM(#REF!+P69+#REF!)</f>
        <v>#REF!</v>
      </c>
      <c r="S69" s="144"/>
      <c r="T69" s="10">
        <v>140700</v>
      </c>
      <c r="U69" s="11" t="s">
        <v>332</v>
      </c>
      <c r="V69" s="9">
        <v>2</v>
      </c>
      <c r="W69" s="10">
        <v>140589</v>
      </c>
      <c r="X69" s="11">
        <v>2</v>
      </c>
      <c r="Y69" s="166"/>
      <c r="Z69" s="9" t="s">
        <v>331</v>
      </c>
      <c r="AA69" s="9">
        <v>2</v>
      </c>
      <c r="AB69" s="10">
        <v>140311</v>
      </c>
      <c r="AC69" s="366">
        <v>5</v>
      </c>
      <c r="AD69" s="146"/>
      <c r="AE69" s="166"/>
      <c r="AF69" s="12" t="e">
        <f>SUM(R69+#REF!)</f>
        <v>#REF!</v>
      </c>
      <c r="AG69" s="26"/>
      <c r="AH69" s="9"/>
      <c r="AI69" s="9"/>
      <c r="AJ69" s="9"/>
      <c r="AK69" s="10"/>
      <c r="AL69" s="9"/>
      <c r="AM69" s="12"/>
      <c r="AN69" s="26"/>
      <c r="AO69" s="57" t="e">
        <f>SUM(AD69+#REF!+R69)</f>
        <v>#REF!</v>
      </c>
      <c r="AP69" s="57"/>
      <c r="AQ69" s="26"/>
    </row>
    <row r="70" spans="1:43" s="13" customFormat="1" ht="15.75" customHeight="1">
      <c r="A70" s="114"/>
      <c r="B70" s="10"/>
      <c r="C70" s="15"/>
      <c r="D70" s="15"/>
      <c r="E70" s="166"/>
      <c r="F70" s="10"/>
      <c r="G70" s="9"/>
      <c r="H70" s="9"/>
      <c r="I70" s="10"/>
      <c r="J70" s="11"/>
      <c r="K70" s="166"/>
      <c r="L70" s="9"/>
      <c r="M70" s="9"/>
      <c r="N70" s="10"/>
      <c r="O70" s="9"/>
      <c r="P70" s="12"/>
      <c r="Q70" s="166"/>
      <c r="R70" s="12"/>
      <c r="S70" s="144"/>
      <c r="T70" s="10"/>
      <c r="U70" s="11"/>
      <c r="V70" s="9"/>
      <c r="W70" s="10"/>
      <c r="X70" s="11"/>
      <c r="Y70" s="166"/>
      <c r="Z70" s="9"/>
      <c r="AA70" s="9"/>
      <c r="AB70" s="10"/>
      <c r="AC70" s="366"/>
      <c r="AD70" s="146"/>
      <c r="AE70" s="166"/>
      <c r="AF70" s="12"/>
      <c r="AG70" s="26"/>
      <c r="AH70" s="9"/>
      <c r="AI70" s="9"/>
      <c r="AJ70" s="9"/>
      <c r="AK70" s="10"/>
      <c r="AL70" s="9"/>
      <c r="AM70" s="12"/>
      <c r="AN70" s="26"/>
      <c r="AO70" s="57"/>
      <c r="AP70" s="57"/>
      <c r="AQ70" s="26"/>
    </row>
    <row r="71" spans="1:43" s="13" customFormat="1" ht="15.75" customHeight="1">
      <c r="A71" s="114">
        <v>114</v>
      </c>
      <c r="B71" s="10" t="s">
        <v>28</v>
      </c>
      <c r="C71" s="15" t="s">
        <v>158</v>
      </c>
      <c r="D71" s="15" t="s">
        <v>159</v>
      </c>
      <c r="E71" s="166"/>
      <c r="F71" s="10">
        <v>140200</v>
      </c>
      <c r="G71" s="9" t="s">
        <v>334</v>
      </c>
      <c r="H71" s="9">
        <v>2</v>
      </c>
      <c r="I71" s="10">
        <v>145789</v>
      </c>
      <c r="J71" s="11">
        <v>2</v>
      </c>
      <c r="K71" s="166"/>
      <c r="L71" s="9" t="s">
        <v>333</v>
      </c>
      <c r="M71" s="9">
        <v>4</v>
      </c>
      <c r="N71" s="10">
        <v>140727</v>
      </c>
      <c r="O71" s="9">
        <v>2</v>
      </c>
      <c r="P71" s="12"/>
      <c r="Q71" s="166"/>
      <c r="R71" s="12" t="e">
        <f>SUM(#REF!+P71+#REF!)</f>
        <v>#REF!</v>
      </c>
      <c r="S71" s="144"/>
      <c r="T71" s="10">
        <v>140200</v>
      </c>
      <c r="U71" s="11" t="s">
        <v>331</v>
      </c>
      <c r="V71" s="9">
        <v>1</v>
      </c>
      <c r="W71" s="10">
        <v>158574</v>
      </c>
      <c r="X71" s="11">
        <v>5</v>
      </c>
      <c r="Y71" s="166"/>
      <c r="Z71" s="9" t="s">
        <v>332</v>
      </c>
      <c r="AA71" s="9">
        <v>5</v>
      </c>
      <c r="AB71" s="10">
        <v>141543</v>
      </c>
      <c r="AC71" s="366">
        <v>1</v>
      </c>
      <c r="AD71" s="146"/>
      <c r="AE71" s="166"/>
      <c r="AF71" s="12" t="e">
        <f>SUM(R71+#REF!)</f>
        <v>#REF!</v>
      </c>
      <c r="AG71" s="26"/>
      <c r="AH71" s="9"/>
      <c r="AI71" s="9"/>
      <c r="AJ71" s="9"/>
      <c r="AK71" s="10"/>
      <c r="AL71" s="9"/>
      <c r="AM71" s="12"/>
      <c r="AN71" s="26"/>
      <c r="AO71" s="57" t="e">
        <f>SUM(AD71+#REF!+R71)</f>
        <v>#REF!</v>
      </c>
      <c r="AP71" s="57"/>
      <c r="AQ71" s="26"/>
    </row>
    <row r="72" spans="1:43" s="13" customFormat="1" ht="15.75" customHeight="1">
      <c r="A72" s="114">
        <v>147</v>
      </c>
      <c r="B72" s="10" t="s">
        <v>28</v>
      </c>
      <c r="C72" s="15" t="s">
        <v>201</v>
      </c>
      <c r="D72" s="15" t="s">
        <v>197</v>
      </c>
      <c r="E72" s="166"/>
      <c r="F72" s="10">
        <v>139100</v>
      </c>
      <c r="G72" s="10" t="s">
        <v>332</v>
      </c>
      <c r="H72" s="9">
        <v>3</v>
      </c>
      <c r="I72" s="10">
        <v>142531</v>
      </c>
      <c r="J72" s="9">
        <v>3</v>
      </c>
      <c r="K72" s="166"/>
      <c r="L72" s="12" t="s">
        <v>332</v>
      </c>
      <c r="M72" s="9">
        <v>3</v>
      </c>
      <c r="N72" s="10">
        <v>140784</v>
      </c>
      <c r="O72" s="9">
        <v>4</v>
      </c>
      <c r="P72" s="12"/>
      <c r="Q72" s="166"/>
      <c r="R72" s="12" t="e">
        <f>SUM(#REF!+P72+#REF!)</f>
        <v>#REF!</v>
      </c>
      <c r="S72" s="144"/>
      <c r="T72" s="10">
        <v>139100</v>
      </c>
      <c r="U72" s="11" t="s">
        <v>332</v>
      </c>
      <c r="V72" s="9">
        <v>5</v>
      </c>
      <c r="W72" s="10">
        <v>142182</v>
      </c>
      <c r="X72" s="11">
        <v>5</v>
      </c>
      <c r="Y72" s="166"/>
      <c r="Z72" s="9" t="s">
        <v>332</v>
      </c>
      <c r="AA72" s="9">
        <v>2</v>
      </c>
      <c r="AB72" s="10">
        <v>141937</v>
      </c>
      <c r="AC72" s="366">
        <v>2</v>
      </c>
      <c r="AD72" s="146"/>
      <c r="AE72" s="166"/>
      <c r="AF72" s="12" t="e">
        <f>SUM(R72+#REF!)</f>
        <v>#REF!</v>
      </c>
      <c r="AG72" s="26"/>
      <c r="AH72" s="9"/>
      <c r="AI72" s="9"/>
      <c r="AJ72" s="9"/>
      <c r="AK72" s="10"/>
      <c r="AL72" s="9"/>
      <c r="AM72" s="12"/>
      <c r="AN72" s="26"/>
      <c r="AO72" s="57" t="e">
        <f>SUM(AD72+#REF!+R72)</f>
        <v>#REF!</v>
      </c>
      <c r="AP72" s="57"/>
      <c r="AQ72" s="26"/>
    </row>
    <row r="73" spans="1:43" s="13" customFormat="1" ht="15.75" customHeight="1">
      <c r="A73" s="114">
        <v>144</v>
      </c>
      <c r="B73" s="10" t="s">
        <v>29</v>
      </c>
      <c r="C73" s="15" t="s">
        <v>198</v>
      </c>
      <c r="D73" s="15" t="s">
        <v>72</v>
      </c>
      <c r="E73" s="103"/>
      <c r="F73" s="10">
        <v>142800</v>
      </c>
      <c r="G73" s="9" t="s">
        <v>333</v>
      </c>
      <c r="H73" s="9">
        <v>4</v>
      </c>
      <c r="I73" s="10">
        <v>141227</v>
      </c>
      <c r="J73" s="9">
        <v>1</v>
      </c>
      <c r="K73" s="103"/>
      <c r="L73" s="9" t="s">
        <v>333</v>
      </c>
      <c r="M73" s="9">
        <v>1</v>
      </c>
      <c r="N73" s="10">
        <v>140755</v>
      </c>
      <c r="O73" s="9">
        <v>3</v>
      </c>
      <c r="P73" s="9"/>
      <c r="Q73" s="103"/>
      <c r="R73" s="9" t="e">
        <f>SUM(#REF!+P73+#REF!)</f>
        <v>#REF!</v>
      </c>
      <c r="S73" s="9"/>
      <c r="T73" s="10">
        <v>140755</v>
      </c>
      <c r="U73" s="11" t="s">
        <v>332</v>
      </c>
      <c r="V73" s="9">
        <v>3</v>
      </c>
      <c r="W73" s="10">
        <v>141230</v>
      </c>
      <c r="X73" s="9">
        <v>4</v>
      </c>
      <c r="Y73" s="103"/>
      <c r="Z73" s="9" t="s">
        <v>332</v>
      </c>
      <c r="AA73" s="9">
        <v>1</v>
      </c>
      <c r="AB73" s="10">
        <v>159168</v>
      </c>
      <c r="AC73" s="352">
        <v>3</v>
      </c>
      <c r="AD73" s="24"/>
      <c r="AE73" s="103"/>
      <c r="AF73" s="12" t="e">
        <f>SUM(R73+#REF!)</f>
        <v>#REF!</v>
      </c>
      <c r="AG73" s="26"/>
      <c r="AH73" s="9"/>
      <c r="AI73" s="9"/>
      <c r="AJ73" s="9"/>
      <c r="AK73" s="10"/>
      <c r="AL73" s="9"/>
      <c r="AM73" s="12"/>
      <c r="AN73" s="26"/>
      <c r="AO73" s="57" t="e">
        <f>SUM(AD73+#REF!+R73)</f>
        <v>#REF!</v>
      </c>
      <c r="AP73" s="57"/>
      <c r="AQ73" s="26"/>
    </row>
    <row r="74" spans="1:43" s="13" customFormat="1" ht="15.75" customHeight="1">
      <c r="A74" s="114">
        <v>107</v>
      </c>
      <c r="B74" s="10" t="s">
        <v>77</v>
      </c>
      <c r="C74" s="15" t="s">
        <v>73</v>
      </c>
      <c r="D74" s="15" t="s">
        <v>145</v>
      </c>
      <c r="E74" s="166"/>
      <c r="F74" s="10">
        <v>140000</v>
      </c>
      <c r="G74" s="9" t="s">
        <v>333</v>
      </c>
      <c r="H74" s="9">
        <v>1</v>
      </c>
      <c r="I74" s="10">
        <v>141757</v>
      </c>
      <c r="J74" s="11">
        <v>2</v>
      </c>
      <c r="K74" s="166"/>
      <c r="L74" s="9" t="s">
        <v>333</v>
      </c>
      <c r="M74" s="9">
        <v>2</v>
      </c>
      <c r="N74" s="10">
        <v>143864</v>
      </c>
      <c r="O74" s="9">
        <v>4</v>
      </c>
      <c r="P74" s="12"/>
      <c r="Q74" s="166"/>
      <c r="R74" s="12" t="e">
        <f>SUM(#REF!+P74+#REF!)</f>
        <v>#REF!</v>
      </c>
      <c r="S74" s="144"/>
      <c r="T74" s="10">
        <v>140000</v>
      </c>
      <c r="U74" s="11" t="s">
        <v>331</v>
      </c>
      <c r="V74" s="9">
        <v>2</v>
      </c>
      <c r="W74" s="10">
        <v>158483</v>
      </c>
      <c r="X74" s="11">
        <v>4</v>
      </c>
      <c r="Y74" s="166"/>
      <c r="Z74" s="9" t="s">
        <v>332</v>
      </c>
      <c r="AA74" s="9">
        <v>4</v>
      </c>
      <c r="AB74" s="10">
        <v>200617</v>
      </c>
      <c r="AC74" s="366">
        <v>4</v>
      </c>
      <c r="AD74" s="146"/>
      <c r="AE74" s="166"/>
      <c r="AF74" s="12" t="e">
        <f>SUM(R74+#REF!)</f>
        <v>#REF!</v>
      </c>
      <c r="AG74" s="26"/>
      <c r="AH74" s="9"/>
      <c r="AI74" s="9"/>
      <c r="AJ74" s="9"/>
      <c r="AK74" s="10"/>
      <c r="AL74" s="9"/>
      <c r="AM74" s="12"/>
      <c r="AN74" s="26"/>
      <c r="AO74" s="57" t="e">
        <f>SUM(AD74+#REF!+R74)</f>
        <v>#REF!</v>
      </c>
      <c r="AP74" s="57"/>
      <c r="AQ74" s="26"/>
    </row>
    <row r="75" spans="1:49" ht="15.75" customHeight="1" hidden="1">
      <c r="A75" s="114">
        <v>175</v>
      </c>
      <c r="B75" s="10" t="s">
        <v>29</v>
      </c>
      <c r="C75" s="15" t="s">
        <v>292</v>
      </c>
      <c r="D75" s="15" t="s">
        <v>293</v>
      </c>
      <c r="E75" s="166"/>
      <c r="F75" s="10">
        <v>130500</v>
      </c>
      <c r="G75" s="9"/>
      <c r="H75" s="9">
        <v>3</v>
      </c>
      <c r="I75" s="10"/>
      <c r="J75" s="11"/>
      <c r="K75" s="166"/>
      <c r="L75" s="9"/>
      <c r="M75" s="9"/>
      <c r="N75" s="10" t="s">
        <v>77</v>
      </c>
      <c r="O75" s="9"/>
      <c r="P75" s="12"/>
      <c r="Q75" s="166"/>
      <c r="R75" s="12"/>
      <c r="S75" s="144"/>
      <c r="T75" s="10">
        <v>130500</v>
      </c>
      <c r="U75" s="9"/>
      <c r="V75" s="9"/>
      <c r="W75" s="10"/>
      <c r="X75" s="11"/>
      <c r="Y75" s="166"/>
      <c r="Z75" s="9"/>
      <c r="AA75" s="9">
        <v>5</v>
      </c>
      <c r="AB75" s="10"/>
      <c r="AC75" s="366"/>
      <c r="AD75" s="146"/>
      <c r="AE75" s="166"/>
      <c r="AF75" s="9"/>
      <c r="AG75" s="112"/>
      <c r="AH75" s="9"/>
      <c r="AI75" s="144"/>
      <c r="AJ75" s="9"/>
      <c r="AK75" s="9"/>
      <c r="AL75" s="10"/>
      <c r="AM75" s="11"/>
      <c r="AN75" s="26"/>
      <c r="AO75" s="57"/>
      <c r="AP75" s="32"/>
      <c r="AQ75" s="24"/>
      <c r="AR75" s="13"/>
      <c r="AS75" s="13"/>
      <c r="AT75" s="13"/>
      <c r="AU75" s="13"/>
      <c r="AV75" s="13"/>
      <c r="AW75" s="13"/>
    </row>
    <row r="76" spans="1:43" s="13" customFormat="1" ht="15.75" customHeight="1">
      <c r="A76" s="114">
        <v>138</v>
      </c>
      <c r="B76" s="10" t="s">
        <v>28</v>
      </c>
      <c r="C76" s="15" t="s">
        <v>113</v>
      </c>
      <c r="D76" s="15" t="s">
        <v>147</v>
      </c>
      <c r="E76" s="103"/>
      <c r="F76" s="10">
        <v>140916</v>
      </c>
      <c r="G76" s="9" t="s">
        <v>333</v>
      </c>
      <c r="H76" s="9">
        <v>3</v>
      </c>
      <c r="I76" s="9">
        <v>212812</v>
      </c>
      <c r="J76" s="9">
        <v>4</v>
      </c>
      <c r="K76" s="103"/>
      <c r="L76" s="9" t="s">
        <v>334</v>
      </c>
      <c r="M76" s="9">
        <v>2</v>
      </c>
      <c r="N76" s="10">
        <v>148550</v>
      </c>
      <c r="O76" s="9">
        <v>4</v>
      </c>
      <c r="P76" s="9"/>
      <c r="Q76" s="103"/>
      <c r="R76" s="9" t="e">
        <f>SUM(#REF!+P76+#REF!)</f>
        <v>#REF!</v>
      </c>
      <c r="S76" s="9"/>
      <c r="T76" s="10">
        <v>140916</v>
      </c>
      <c r="U76" s="11" t="s">
        <v>331</v>
      </c>
      <c r="V76" s="9">
        <v>5</v>
      </c>
      <c r="W76" s="10">
        <v>145398</v>
      </c>
      <c r="X76" s="9">
        <v>3</v>
      </c>
      <c r="Y76" s="103"/>
      <c r="Z76" s="9" t="s">
        <v>332</v>
      </c>
      <c r="AA76" s="9">
        <v>3</v>
      </c>
      <c r="AB76" s="10">
        <v>225113</v>
      </c>
      <c r="AC76" s="352">
        <v>5</v>
      </c>
      <c r="AD76" s="24"/>
      <c r="AE76" s="103"/>
      <c r="AF76" s="12" t="e">
        <f>SUM(R76+#REF!)</f>
        <v>#REF!</v>
      </c>
      <c r="AG76" s="26"/>
      <c r="AH76" s="28"/>
      <c r="AI76" s="24"/>
      <c r="AJ76" s="24"/>
      <c r="AK76" s="10"/>
      <c r="AL76" s="9"/>
      <c r="AM76" s="12"/>
      <c r="AN76" s="26"/>
      <c r="AO76" s="57" t="e">
        <f>SUM(AD76+#REF!+R76)</f>
        <v>#REF!</v>
      </c>
      <c r="AP76" s="57"/>
      <c r="AQ76" s="26"/>
    </row>
    <row r="77" spans="1:54" s="13" customFormat="1" ht="15.75" customHeight="1">
      <c r="A77" s="114"/>
      <c r="B77" s="12" t="s">
        <v>306</v>
      </c>
      <c r="C77" s="15"/>
      <c r="D77" s="15"/>
      <c r="E77" s="166"/>
      <c r="F77" s="10"/>
      <c r="G77" s="9"/>
      <c r="H77" s="9"/>
      <c r="I77" s="10"/>
      <c r="J77" s="11"/>
      <c r="K77" s="166"/>
      <c r="L77" s="9"/>
      <c r="M77" s="9"/>
      <c r="N77" s="10"/>
      <c r="O77" s="9"/>
      <c r="P77" s="12"/>
      <c r="Q77" s="166"/>
      <c r="R77" s="12"/>
      <c r="S77" s="144"/>
      <c r="T77" s="104"/>
      <c r="U77" s="103"/>
      <c r="V77" s="103"/>
      <c r="W77" s="104"/>
      <c r="X77" s="103"/>
      <c r="Y77" s="166"/>
      <c r="Z77" s="103"/>
      <c r="AA77" s="103"/>
      <c r="AB77" s="104"/>
      <c r="AC77" s="368"/>
      <c r="AD77" s="146"/>
      <c r="AE77" s="166"/>
      <c r="AF77" s="12"/>
      <c r="AG77" s="26"/>
      <c r="AH77" s="28"/>
      <c r="AI77" s="24"/>
      <c r="AJ77" s="147"/>
      <c r="AK77" s="10"/>
      <c r="AL77" s="9"/>
      <c r="AM77" s="12"/>
      <c r="AN77" s="26"/>
      <c r="AO77" s="57"/>
      <c r="AP77" s="57"/>
      <c r="AQ77" s="26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</row>
    <row r="78" spans="1:43" s="13" customFormat="1" ht="15.75" customHeight="1">
      <c r="A78" s="114">
        <v>135</v>
      </c>
      <c r="B78" s="10" t="s">
        <v>28</v>
      </c>
      <c r="C78" s="15" t="s">
        <v>184</v>
      </c>
      <c r="D78" s="15" t="s">
        <v>185</v>
      </c>
      <c r="E78" s="166"/>
      <c r="F78" s="10" t="s">
        <v>77</v>
      </c>
      <c r="G78" s="9" t="s">
        <v>337</v>
      </c>
      <c r="H78" s="9">
        <v>1</v>
      </c>
      <c r="I78" s="10">
        <v>148675</v>
      </c>
      <c r="J78" s="11">
        <v>1</v>
      </c>
      <c r="K78" s="166"/>
      <c r="L78" s="9" t="s">
        <v>336</v>
      </c>
      <c r="M78" s="9">
        <v>3</v>
      </c>
      <c r="N78" s="10">
        <v>150891</v>
      </c>
      <c r="O78" s="9">
        <v>3</v>
      </c>
      <c r="P78" s="12"/>
      <c r="Q78" s="166"/>
      <c r="R78" s="12" t="e">
        <f>SUM(#REF!+P78+#REF!)</f>
        <v>#REF!</v>
      </c>
      <c r="S78" s="144"/>
      <c r="T78" s="10">
        <v>148675</v>
      </c>
      <c r="U78" s="11" t="s">
        <v>334</v>
      </c>
      <c r="V78" s="9">
        <v>3</v>
      </c>
      <c r="W78" s="10">
        <v>144959</v>
      </c>
      <c r="X78" s="11">
        <v>1</v>
      </c>
      <c r="Y78" s="166"/>
      <c r="Z78" s="9" t="s">
        <v>333</v>
      </c>
      <c r="AA78" s="9">
        <v>4</v>
      </c>
      <c r="AB78" s="10">
        <v>151856</v>
      </c>
      <c r="AC78" s="366">
        <v>1</v>
      </c>
      <c r="AD78" s="146"/>
      <c r="AE78" s="166"/>
      <c r="AF78" s="12" t="e">
        <f>SUM(R78+#REF!)</f>
        <v>#REF!</v>
      </c>
      <c r="AG78" s="26"/>
      <c r="AH78" s="28"/>
      <c r="AI78" s="24"/>
      <c r="AJ78" s="24"/>
      <c r="AK78" s="10"/>
      <c r="AL78" s="9"/>
      <c r="AM78" s="12"/>
      <c r="AN78" s="26"/>
      <c r="AO78" s="57" t="e">
        <f>SUM(AD78+#REF!+R78)</f>
        <v>#REF!</v>
      </c>
      <c r="AP78" s="57"/>
      <c r="AQ78" s="26"/>
    </row>
    <row r="79" spans="1:43" s="13" customFormat="1" ht="15.75" customHeight="1">
      <c r="A79" s="114">
        <v>148</v>
      </c>
      <c r="B79" s="10" t="s">
        <v>28</v>
      </c>
      <c r="C79" s="15" t="s">
        <v>47</v>
      </c>
      <c r="D79" s="15" t="s">
        <v>202</v>
      </c>
      <c r="E79" s="166"/>
      <c r="F79" s="10">
        <v>142700</v>
      </c>
      <c r="G79" s="9" t="s">
        <v>334</v>
      </c>
      <c r="H79" s="9">
        <v>4</v>
      </c>
      <c r="I79" s="10">
        <v>146408</v>
      </c>
      <c r="J79" s="11">
        <v>3</v>
      </c>
      <c r="K79" s="166"/>
      <c r="L79" s="9" t="s">
        <v>334</v>
      </c>
      <c r="M79" s="9">
        <v>3</v>
      </c>
      <c r="N79" s="10">
        <v>146997</v>
      </c>
      <c r="O79" s="9">
        <v>1</v>
      </c>
      <c r="P79" s="12"/>
      <c r="Q79" s="166"/>
      <c r="R79" s="12" t="e">
        <f>SUM(#REF!+P79+#REF!)</f>
        <v>#REF!</v>
      </c>
      <c r="S79" s="144"/>
      <c r="T79" s="10">
        <v>142700</v>
      </c>
      <c r="U79" s="11" t="s">
        <v>333</v>
      </c>
      <c r="V79" s="9">
        <v>3</v>
      </c>
      <c r="W79" s="10">
        <v>141071</v>
      </c>
      <c r="X79" s="11">
        <v>1</v>
      </c>
      <c r="Y79" s="166"/>
      <c r="Z79" s="9" t="s">
        <v>333</v>
      </c>
      <c r="AA79" s="9">
        <v>1</v>
      </c>
      <c r="AB79" s="10">
        <v>151940</v>
      </c>
      <c r="AC79" s="366">
        <v>2</v>
      </c>
      <c r="AD79" s="146"/>
      <c r="AE79" s="166"/>
      <c r="AF79" s="12" t="e">
        <f>SUM(R79+#REF!)</f>
        <v>#REF!</v>
      </c>
      <c r="AG79" s="26"/>
      <c r="AH79" s="28"/>
      <c r="AI79" s="24"/>
      <c r="AJ79" s="147"/>
      <c r="AK79" s="10"/>
      <c r="AL79" s="9"/>
      <c r="AM79" s="12"/>
      <c r="AN79" s="26"/>
      <c r="AO79" s="57" t="e">
        <f>SUM(AD79+#REF!+R79)</f>
        <v>#REF!</v>
      </c>
      <c r="AP79" s="57"/>
      <c r="AQ79" s="26"/>
    </row>
    <row r="80" spans="1:54" ht="15.75" customHeight="1">
      <c r="A80" s="114">
        <v>115</v>
      </c>
      <c r="B80" s="10" t="s">
        <v>28</v>
      </c>
      <c r="C80" s="15" t="s">
        <v>160</v>
      </c>
      <c r="D80" s="15" t="s">
        <v>161</v>
      </c>
      <c r="E80" s="166"/>
      <c r="F80" s="10" t="s">
        <v>77</v>
      </c>
      <c r="G80" s="9" t="s">
        <v>337</v>
      </c>
      <c r="H80" s="9">
        <v>3</v>
      </c>
      <c r="I80" s="10">
        <v>148774</v>
      </c>
      <c r="J80" s="11">
        <v>2</v>
      </c>
      <c r="K80" s="166"/>
      <c r="L80" s="9" t="s">
        <v>336</v>
      </c>
      <c r="M80" s="9">
        <v>4</v>
      </c>
      <c r="N80" s="10">
        <v>151459</v>
      </c>
      <c r="O80" s="9">
        <v>4</v>
      </c>
      <c r="P80" s="12"/>
      <c r="Q80" s="166"/>
      <c r="R80" s="12" t="e">
        <f>SUM(#REF!+P80+#REF!)</f>
        <v>#REF!</v>
      </c>
      <c r="S80" s="144"/>
      <c r="T80" s="10">
        <v>148774</v>
      </c>
      <c r="U80" s="9" t="s">
        <v>334</v>
      </c>
      <c r="V80" s="9">
        <v>1</v>
      </c>
      <c r="W80" s="10">
        <v>145000</v>
      </c>
      <c r="X80" s="11">
        <v>2</v>
      </c>
      <c r="Y80" s="166"/>
      <c r="Z80" s="9" t="s">
        <v>333</v>
      </c>
      <c r="AA80" s="9">
        <v>5</v>
      </c>
      <c r="AB80" s="10">
        <v>152305</v>
      </c>
      <c r="AC80" s="366">
        <v>3</v>
      </c>
      <c r="AD80" s="146"/>
      <c r="AE80" s="166"/>
      <c r="AF80" s="12" t="e">
        <f>SUM(R80+#REF!)</f>
        <v>#REF!</v>
      </c>
      <c r="AG80" s="144"/>
      <c r="AH80" s="28"/>
      <c r="AI80" s="24"/>
      <c r="AJ80" s="24"/>
      <c r="AK80" s="10"/>
      <c r="AL80" s="9"/>
      <c r="AM80" s="12"/>
      <c r="AN80" s="26"/>
      <c r="AO80" s="12" t="e">
        <f>SUM(AD80+#REF!+R80)</f>
        <v>#REF!</v>
      </c>
      <c r="AP80" s="57"/>
      <c r="AQ80" s="144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ht="15.75" customHeight="1">
      <c r="A81" s="114">
        <v>153</v>
      </c>
      <c r="B81" s="10" t="s">
        <v>28</v>
      </c>
      <c r="C81" s="15" t="s">
        <v>208</v>
      </c>
      <c r="D81" s="15" t="s">
        <v>185</v>
      </c>
      <c r="E81" s="166"/>
      <c r="F81" s="10" t="s">
        <v>77</v>
      </c>
      <c r="G81" s="9" t="s">
        <v>336</v>
      </c>
      <c r="H81" s="9">
        <v>1</v>
      </c>
      <c r="I81" s="10">
        <v>145868</v>
      </c>
      <c r="J81" s="11">
        <v>3</v>
      </c>
      <c r="K81" s="166"/>
      <c r="L81" s="9" t="s">
        <v>337</v>
      </c>
      <c r="M81" s="9">
        <v>1</v>
      </c>
      <c r="N81" s="10" t="s">
        <v>77</v>
      </c>
      <c r="O81" s="9">
        <v>1</v>
      </c>
      <c r="P81" s="12"/>
      <c r="Q81" s="166"/>
      <c r="R81" s="12" t="e">
        <f>SUM(#REF!+P81+#REF!)</f>
        <v>#REF!</v>
      </c>
      <c r="S81" s="144"/>
      <c r="T81" s="10">
        <v>145868</v>
      </c>
      <c r="U81" s="9" t="s">
        <v>333</v>
      </c>
      <c r="V81" s="9">
        <v>2</v>
      </c>
      <c r="W81" s="10">
        <v>141249</v>
      </c>
      <c r="X81" s="11">
        <v>3</v>
      </c>
      <c r="Y81" s="166"/>
      <c r="Z81" s="9" t="s">
        <v>333</v>
      </c>
      <c r="AA81" s="9">
        <v>3</v>
      </c>
      <c r="AB81" s="10">
        <v>152325</v>
      </c>
      <c r="AC81" s="366">
        <v>4</v>
      </c>
      <c r="AD81" s="1"/>
      <c r="AE81" s="166"/>
      <c r="AF81" s="1" t="e">
        <f>SUM(R81+#REF!)</f>
        <v>#REF!</v>
      </c>
      <c r="AG81" s="29"/>
      <c r="AH81" s="3"/>
      <c r="AI81" s="3"/>
      <c r="AJ81" s="3"/>
      <c r="AK81" s="132"/>
      <c r="AL81" s="3"/>
      <c r="AM81" s="1"/>
      <c r="AN81" s="29"/>
      <c r="AO81" s="1" t="e">
        <f>SUM(AD81+#REF!+R81)</f>
        <v>#REF!</v>
      </c>
      <c r="AP81" s="1"/>
      <c r="AQ81" s="29"/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</row>
    <row r="82" spans="1:54" ht="15.75" customHeight="1">
      <c r="A82" s="114">
        <v>136</v>
      </c>
      <c r="B82" s="10" t="s">
        <v>29</v>
      </c>
      <c r="C82" s="15" t="s">
        <v>186</v>
      </c>
      <c r="D82" s="15" t="s">
        <v>187</v>
      </c>
      <c r="E82" s="166"/>
      <c r="F82" s="10">
        <v>144100</v>
      </c>
      <c r="G82" s="9" t="s">
        <v>23</v>
      </c>
      <c r="H82" s="9">
        <v>1</v>
      </c>
      <c r="I82" s="10">
        <v>144183</v>
      </c>
      <c r="J82" s="11">
        <v>3</v>
      </c>
      <c r="K82" s="166"/>
      <c r="L82" s="9" t="s">
        <v>23</v>
      </c>
      <c r="M82" s="9">
        <v>2</v>
      </c>
      <c r="N82" s="10">
        <v>145114</v>
      </c>
      <c r="O82" s="11">
        <v>1</v>
      </c>
      <c r="P82" s="12"/>
      <c r="Q82" s="166"/>
      <c r="R82" s="12" t="e">
        <f>SUM(#REF!+P82+#REF!)</f>
        <v>#REF!</v>
      </c>
      <c r="S82" s="144"/>
      <c r="T82" s="10">
        <v>144100</v>
      </c>
      <c r="U82" s="11" t="s">
        <v>333</v>
      </c>
      <c r="V82" s="9">
        <v>1</v>
      </c>
      <c r="W82" s="10">
        <v>141134</v>
      </c>
      <c r="X82" s="11">
        <v>2</v>
      </c>
      <c r="Y82" s="166"/>
      <c r="Z82" s="9" t="s">
        <v>333</v>
      </c>
      <c r="AA82" s="9">
        <v>2</v>
      </c>
      <c r="AB82" s="10">
        <v>153592</v>
      </c>
      <c r="AC82" s="366">
        <v>5</v>
      </c>
      <c r="AD82" s="1"/>
      <c r="AE82" s="166"/>
      <c r="AF82" s="1" t="e">
        <f>SUM(R82+#REF!)</f>
        <v>#REF!</v>
      </c>
      <c r="AG82" s="29"/>
      <c r="AH82" s="3"/>
      <c r="AI82" s="3"/>
      <c r="AJ82" s="318"/>
      <c r="AK82" s="132"/>
      <c r="AL82" s="3"/>
      <c r="AM82" s="1"/>
      <c r="AN82" s="29"/>
      <c r="AO82" s="1" t="e">
        <f>SUM(AD82+#REF!+R82)</f>
        <v>#REF!</v>
      </c>
      <c r="AP82" s="1"/>
      <c r="AQ82" s="29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ht="15.75" customHeight="1">
      <c r="A83" s="114"/>
      <c r="B83" s="10"/>
      <c r="C83" s="15"/>
      <c r="D83" s="15"/>
      <c r="E83" s="166"/>
      <c r="F83" s="10"/>
      <c r="G83" s="9"/>
      <c r="H83" s="9"/>
      <c r="I83" s="10"/>
      <c r="J83" s="11"/>
      <c r="K83" s="166"/>
      <c r="L83" s="9"/>
      <c r="M83" s="9"/>
      <c r="N83" s="10"/>
      <c r="O83" s="9"/>
      <c r="P83" s="12"/>
      <c r="Q83" s="166"/>
      <c r="R83" s="12"/>
      <c r="S83" s="144"/>
      <c r="T83" s="10"/>
      <c r="U83" s="9"/>
      <c r="V83" s="9"/>
      <c r="W83" s="10"/>
      <c r="X83" s="11"/>
      <c r="Y83" s="166"/>
      <c r="Z83" s="9"/>
      <c r="AA83" s="9"/>
      <c r="AB83" s="10"/>
      <c r="AC83" s="366"/>
      <c r="AD83" s="1"/>
      <c r="AE83" s="166"/>
      <c r="AF83" s="1"/>
      <c r="AG83" s="29"/>
      <c r="AH83" s="3"/>
      <c r="AI83" s="3"/>
      <c r="AJ83" s="3"/>
      <c r="AK83" s="132"/>
      <c r="AL83" s="3"/>
      <c r="AM83" s="1"/>
      <c r="AN83" s="29"/>
      <c r="AO83" s="1"/>
      <c r="AP83" s="1"/>
      <c r="AQ83" s="29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43" ht="15.75" customHeight="1">
      <c r="A84" s="114">
        <v>181</v>
      </c>
      <c r="B84" s="10" t="s">
        <v>36</v>
      </c>
      <c r="C84" s="15" t="s">
        <v>320</v>
      </c>
      <c r="D84" s="15" t="s">
        <v>321</v>
      </c>
      <c r="E84" s="166"/>
      <c r="F84" s="10" t="s">
        <v>77</v>
      </c>
      <c r="G84" s="9" t="s">
        <v>336</v>
      </c>
      <c r="H84" s="9">
        <v>3</v>
      </c>
      <c r="I84" s="10">
        <v>148786</v>
      </c>
      <c r="J84" s="9">
        <v>4</v>
      </c>
      <c r="K84" s="103"/>
      <c r="L84" s="9" t="s">
        <v>337</v>
      </c>
      <c r="M84" s="9">
        <v>2</v>
      </c>
      <c r="N84" s="10" t="s">
        <v>77</v>
      </c>
      <c r="O84" s="9">
        <v>3</v>
      </c>
      <c r="P84" s="9"/>
      <c r="Q84" s="103"/>
      <c r="R84" s="9"/>
      <c r="S84" s="9"/>
      <c r="T84" s="10">
        <v>149000</v>
      </c>
      <c r="U84" s="9" t="s">
        <v>333</v>
      </c>
      <c r="V84" s="9">
        <v>5</v>
      </c>
      <c r="W84" s="10">
        <v>143254</v>
      </c>
      <c r="X84" s="9">
        <v>4</v>
      </c>
      <c r="Y84" s="103"/>
      <c r="Z84" s="9" t="s">
        <v>334</v>
      </c>
      <c r="AA84" s="9">
        <v>1</v>
      </c>
      <c r="AB84" s="10">
        <v>142364</v>
      </c>
      <c r="AC84" s="352">
        <v>1</v>
      </c>
      <c r="AD84" s="3"/>
      <c r="AE84" s="103"/>
      <c r="AF84" s="1"/>
      <c r="AG84" s="4"/>
      <c r="AH84" s="3"/>
      <c r="AI84" s="3"/>
      <c r="AJ84" s="3"/>
      <c r="AK84" s="4"/>
      <c r="AL84" s="3"/>
      <c r="AM84" s="3"/>
      <c r="AN84" s="4"/>
      <c r="AO84" s="3"/>
      <c r="AP84" s="3"/>
      <c r="AQ84" s="4"/>
    </row>
    <row r="85" spans="1:43" s="13" customFormat="1" ht="15.75" customHeight="1">
      <c r="A85" s="114">
        <v>140</v>
      </c>
      <c r="B85" s="10" t="s">
        <v>28</v>
      </c>
      <c r="C85" s="15" t="s">
        <v>192</v>
      </c>
      <c r="D85" s="15" t="s">
        <v>193</v>
      </c>
      <c r="E85" s="166"/>
      <c r="F85" s="9" t="s">
        <v>77</v>
      </c>
      <c r="G85" s="9" t="s">
        <v>337</v>
      </c>
      <c r="H85" s="9">
        <v>2</v>
      </c>
      <c r="I85" s="10">
        <v>151488</v>
      </c>
      <c r="J85" s="9">
        <v>3</v>
      </c>
      <c r="K85" s="103"/>
      <c r="L85" s="9" t="s">
        <v>337</v>
      </c>
      <c r="M85" s="9">
        <v>3</v>
      </c>
      <c r="N85" s="10" t="s">
        <v>77</v>
      </c>
      <c r="O85" s="9">
        <v>2</v>
      </c>
      <c r="P85" s="9"/>
      <c r="Q85" s="103"/>
      <c r="R85" s="9" t="e">
        <f>SUM(#REF!+P85+#REF!)</f>
        <v>#REF!</v>
      </c>
      <c r="S85" s="9"/>
      <c r="T85" s="320" t="s">
        <v>391</v>
      </c>
      <c r="U85" s="9" t="s">
        <v>334</v>
      </c>
      <c r="V85" s="9">
        <v>5</v>
      </c>
      <c r="W85" s="10">
        <v>145005</v>
      </c>
      <c r="X85" s="9">
        <v>3</v>
      </c>
      <c r="Y85" s="103"/>
      <c r="Z85" s="9" t="s">
        <v>334</v>
      </c>
      <c r="AA85" s="9">
        <v>2</v>
      </c>
      <c r="AB85" s="10">
        <v>142608</v>
      </c>
      <c r="AC85" s="352">
        <v>2</v>
      </c>
      <c r="AD85" s="24"/>
      <c r="AE85" s="103"/>
      <c r="AF85" s="12" t="e">
        <f>SUM(R85+#REF!)</f>
        <v>#REF!</v>
      </c>
      <c r="AG85" s="26"/>
      <c r="AH85" s="9"/>
      <c r="AI85" s="9"/>
      <c r="AJ85" s="9"/>
      <c r="AK85" s="10"/>
      <c r="AL85" s="9"/>
      <c r="AM85" s="12"/>
      <c r="AN85" s="26"/>
      <c r="AO85" s="57" t="e">
        <f>SUM(AD85+#REF!+R85)</f>
        <v>#REF!</v>
      </c>
      <c r="AP85" s="57"/>
      <c r="AQ85" s="26"/>
    </row>
    <row r="86" spans="1:43" s="13" customFormat="1" ht="15.75" customHeight="1">
      <c r="A86" s="114">
        <v>62</v>
      </c>
      <c r="B86" s="10" t="s">
        <v>28</v>
      </c>
      <c r="C86" s="15" t="s">
        <v>340</v>
      </c>
      <c r="D86" s="15" t="s">
        <v>341</v>
      </c>
      <c r="E86" s="166"/>
      <c r="F86" s="9" t="s">
        <v>77</v>
      </c>
      <c r="G86" s="9" t="s">
        <v>23</v>
      </c>
      <c r="H86" s="9">
        <v>4</v>
      </c>
      <c r="I86" s="10">
        <v>143508</v>
      </c>
      <c r="J86" s="9">
        <v>2</v>
      </c>
      <c r="K86" s="103"/>
      <c r="L86" s="9" t="s">
        <v>335</v>
      </c>
      <c r="M86" s="9">
        <v>4</v>
      </c>
      <c r="N86" s="10" t="s">
        <v>77</v>
      </c>
      <c r="O86" s="9">
        <v>3</v>
      </c>
      <c r="P86" s="9"/>
      <c r="Q86" s="103"/>
      <c r="R86" s="9"/>
      <c r="S86" s="9"/>
      <c r="T86" s="9" t="s">
        <v>393</v>
      </c>
      <c r="U86" s="11" t="s">
        <v>334</v>
      </c>
      <c r="V86" s="9">
        <v>2</v>
      </c>
      <c r="W86" s="10">
        <v>145393</v>
      </c>
      <c r="X86" s="9">
        <v>4</v>
      </c>
      <c r="Y86" s="103"/>
      <c r="Z86" s="9" t="s">
        <v>334</v>
      </c>
      <c r="AA86" s="9">
        <v>3</v>
      </c>
      <c r="AB86" s="10">
        <v>142638</v>
      </c>
      <c r="AC86" s="352">
        <v>3</v>
      </c>
      <c r="AD86" s="24"/>
      <c r="AE86" s="103"/>
      <c r="AF86" s="12"/>
      <c r="AG86" s="26"/>
      <c r="AH86" s="9"/>
      <c r="AI86" s="9"/>
      <c r="AJ86" s="9"/>
      <c r="AK86" s="10"/>
      <c r="AL86" s="9"/>
      <c r="AM86" s="12"/>
      <c r="AN86" s="26"/>
      <c r="AO86" s="57"/>
      <c r="AP86" s="57"/>
      <c r="AQ86" s="26"/>
    </row>
    <row r="87" spans="1:43" s="13" customFormat="1" ht="15.75" customHeight="1">
      <c r="A87" s="114">
        <v>131</v>
      </c>
      <c r="B87" s="10" t="s">
        <v>77</v>
      </c>
      <c r="C87" s="15" t="s">
        <v>62</v>
      </c>
      <c r="D87" s="15" t="s">
        <v>136</v>
      </c>
      <c r="E87" s="166"/>
      <c r="F87" s="10">
        <v>143100</v>
      </c>
      <c r="G87" s="9" t="s">
        <v>335</v>
      </c>
      <c r="H87" s="9">
        <v>1</v>
      </c>
      <c r="I87" s="10">
        <v>149022</v>
      </c>
      <c r="J87" s="9">
        <v>3</v>
      </c>
      <c r="K87" s="103"/>
      <c r="L87" s="9" t="s">
        <v>23</v>
      </c>
      <c r="M87" s="9">
        <v>1</v>
      </c>
      <c r="N87" s="10">
        <v>145794</v>
      </c>
      <c r="O87" s="9">
        <v>2</v>
      </c>
      <c r="P87" s="9"/>
      <c r="Q87" s="103"/>
      <c r="R87" s="9" t="e">
        <f>SUM(#REF!+P87+#REF!)</f>
        <v>#REF!</v>
      </c>
      <c r="S87" s="9"/>
      <c r="T87" s="10">
        <v>143100</v>
      </c>
      <c r="U87" s="11" t="s">
        <v>334</v>
      </c>
      <c r="V87" s="9">
        <v>4</v>
      </c>
      <c r="W87" s="10">
        <v>145603</v>
      </c>
      <c r="X87" s="9">
        <v>5</v>
      </c>
      <c r="Y87" s="103"/>
      <c r="Z87" s="9" t="s">
        <v>334</v>
      </c>
      <c r="AA87" s="9">
        <v>4</v>
      </c>
      <c r="AB87" s="10">
        <v>142833</v>
      </c>
      <c r="AC87" s="352">
        <v>4</v>
      </c>
      <c r="AD87" s="24"/>
      <c r="AE87" s="103"/>
      <c r="AF87" s="12" t="e">
        <f>SUM(R87+#REF!)</f>
        <v>#REF!</v>
      </c>
      <c r="AG87" s="26"/>
      <c r="AH87" s="9"/>
      <c r="AI87" s="9"/>
      <c r="AJ87" s="14"/>
      <c r="AK87" s="10"/>
      <c r="AL87" s="9"/>
      <c r="AM87" s="12"/>
      <c r="AN87" s="26"/>
      <c r="AO87" s="57" t="e">
        <f>SUM(AD87+#REF!+R87)</f>
        <v>#REF!</v>
      </c>
      <c r="AP87" s="57"/>
      <c r="AQ87" s="26"/>
    </row>
    <row r="88" spans="1:43" ht="15.75" customHeight="1">
      <c r="A88" s="114">
        <v>180</v>
      </c>
      <c r="B88" s="10" t="s">
        <v>36</v>
      </c>
      <c r="C88" s="15" t="s">
        <v>318</v>
      </c>
      <c r="D88" s="15" t="s">
        <v>319</v>
      </c>
      <c r="E88" s="166"/>
      <c r="F88" s="10" t="s">
        <v>77</v>
      </c>
      <c r="G88" s="9" t="s">
        <v>337</v>
      </c>
      <c r="H88" s="9">
        <v>5</v>
      </c>
      <c r="I88" s="10">
        <v>208154</v>
      </c>
      <c r="J88" s="9">
        <v>4</v>
      </c>
      <c r="K88" s="103"/>
      <c r="L88" s="9" t="s">
        <v>337</v>
      </c>
      <c r="M88" s="9">
        <v>4</v>
      </c>
      <c r="N88" s="9" t="s">
        <v>372</v>
      </c>
      <c r="O88" s="9"/>
      <c r="P88" s="9"/>
      <c r="Q88" s="103"/>
      <c r="R88" s="9"/>
      <c r="S88" s="9"/>
      <c r="T88" s="10">
        <v>208154</v>
      </c>
      <c r="U88" s="11" t="s">
        <v>333</v>
      </c>
      <c r="V88" s="9">
        <v>4</v>
      </c>
      <c r="W88" s="9" t="s">
        <v>344</v>
      </c>
      <c r="X88" s="9"/>
      <c r="Y88" s="103"/>
      <c r="Z88" s="103"/>
      <c r="AA88" s="103"/>
      <c r="AB88" s="103"/>
      <c r="AC88" s="368"/>
      <c r="AD88" s="55"/>
      <c r="AE88" s="103"/>
      <c r="AF88" s="57"/>
      <c r="AG88" s="148"/>
      <c r="AH88" s="30"/>
      <c r="AI88" s="30"/>
      <c r="AJ88" s="30"/>
      <c r="AK88" s="141"/>
      <c r="AL88" s="30"/>
      <c r="AM88" s="30"/>
      <c r="AN88" s="148"/>
      <c r="AO88" s="30"/>
      <c r="AP88" s="30"/>
      <c r="AQ88" s="148"/>
    </row>
    <row r="89" spans="1:43" ht="15.75" customHeight="1">
      <c r="A89" s="114"/>
      <c r="B89" s="10"/>
      <c r="C89" s="15"/>
      <c r="D89" s="15"/>
      <c r="E89" s="166"/>
      <c r="F89" s="10"/>
      <c r="G89" s="9"/>
      <c r="H89" s="9"/>
      <c r="I89" s="10"/>
      <c r="J89" s="9"/>
      <c r="K89" s="103"/>
      <c r="L89" s="9"/>
      <c r="M89" s="9"/>
      <c r="N89" s="10"/>
      <c r="O89" s="9"/>
      <c r="P89" s="9"/>
      <c r="Q89" s="103"/>
      <c r="R89" s="9"/>
      <c r="S89" s="9"/>
      <c r="T89" s="10"/>
      <c r="U89" s="9"/>
      <c r="V89" s="9"/>
      <c r="W89" s="9"/>
      <c r="X89" s="9"/>
      <c r="Y89" s="103"/>
      <c r="Z89" s="9"/>
      <c r="AA89" s="9"/>
      <c r="AB89" s="9"/>
      <c r="AC89" s="352"/>
      <c r="AD89" s="24"/>
      <c r="AE89" s="103"/>
      <c r="AF89" s="12"/>
      <c r="AG89" s="148"/>
      <c r="AH89" s="9"/>
      <c r="AI89" s="9"/>
      <c r="AJ89" s="9"/>
      <c r="AK89" s="140"/>
      <c r="AL89" s="9"/>
      <c r="AM89" s="9"/>
      <c r="AN89" s="148"/>
      <c r="AO89" s="30"/>
      <c r="AP89" s="30"/>
      <c r="AQ89" s="148"/>
    </row>
    <row r="90" spans="1:54" s="317" customFormat="1" ht="15.75" customHeight="1">
      <c r="A90" s="308"/>
      <c r="B90" s="311"/>
      <c r="C90" s="309"/>
      <c r="D90" s="309"/>
      <c r="E90" s="166"/>
      <c r="F90" s="311"/>
      <c r="G90" s="310"/>
      <c r="H90" s="310"/>
      <c r="I90" s="311"/>
      <c r="J90" s="310"/>
      <c r="K90" s="166"/>
      <c r="L90" s="310"/>
      <c r="M90" s="310"/>
      <c r="N90" s="311"/>
      <c r="O90" s="310"/>
      <c r="P90" s="313"/>
      <c r="Q90" s="166"/>
      <c r="R90" s="313"/>
      <c r="S90" s="315"/>
      <c r="T90" s="311"/>
      <c r="U90" s="310"/>
      <c r="V90" s="310"/>
      <c r="W90" s="311"/>
      <c r="X90" s="310"/>
      <c r="Y90" s="166"/>
      <c r="Z90" s="310"/>
      <c r="AA90" s="310"/>
      <c r="AB90" s="311"/>
      <c r="AC90" s="369"/>
      <c r="AD90" s="334"/>
      <c r="AE90" s="166"/>
      <c r="AF90" s="314"/>
      <c r="AG90" s="315"/>
      <c r="AH90" s="310"/>
      <c r="AI90" s="312"/>
      <c r="AJ90" s="310"/>
      <c r="AK90" s="311"/>
      <c r="AL90" s="312"/>
      <c r="AM90" s="313"/>
      <c r="AN90" s="315"/>
      <c r="AO90" s="314"/>
      <c r="AP90" s="313"/>
      <c r="AQ90" s="315"/>
      <c r="AR90" s="316"/>
      <c r="AS90" s="315"/>
      <c r="AT90" s="315"/>
      <c r="AU90" s="316"/>
      <c r="AV90" s="315"/>
      <c r="AW90" s="315"/>
      <c r="AX90" s="316"/>
      <c r="AY90" s="315"/>
      <c r="AZ90" s="315"/>
      <c r="BA90" s="316"/>
      <c r="BB90" s="315"/>
    </row>
    <row r="91" spans="1:43" s="13" customFormat="1" ht="15.75" customHeight="1">
      <c r="A91" s="114">
        <v>141</v>
      </c>
      <c r="B91" s="10" t="s">
        <v>28</v>
      </c>
      <c r="C91" s="15" t="s">
        <v>63</v>
      </c>
      <c r="D91" s="15" t="s">
        <v>64</v>
      </c>
      <c r="E91" s="166"/>
      <c r="F91" s="10">
        <v>127100</v>
      </c>
      <c r="G91" s="9" t="s">
        <v>325</v>
      </c>
      <c r="H91" s="9">
        <v>4</v>
      </c>
      <c r="I91" s="10"/>
      <c r="J91" s="11"/>
      <c r="K91" s="166"/>
      <c r="L91" s="9"/>
      <c r="M91" s="9"/>
      <c r="N91" s="10"/>
      <c r="O91" s="9"/>
      <c r="P91" s="12"/>
      <c r="Q91" s="166"/>
      <c r="R91" s="12" t="e">
        <f>SUM(#REF!+P91+#REF!)</f>
        <v>#REF!</v>
      </c>
      <c r="S91" s="144"/>
      <c r="T91" s="10">
        <v>127100</v>
      </c>
      <c r="U91" s="11" t="s">
        <v>323</v>
      </c>
      <c r="V91" s="9">
        <v>4</v>
      </c>
      <c r="W91" s="10"/>
      <c r="X91" s="11"/>
      <c r="Y91" s="166"/>
      <c r="Z91" s="9"/>
      <c r="AA91" s="9"/>
      <c r="AB91" s="10"/>
      <c r="AC91" s="366"/>
      <c r="AD91" s="321"/>
      <c r="AE91" s="166"/>
      <c r="AF91" s="57" t="e">
        <f>SUM(R91+#REF!)</f>
        <v>#REF!</v>
      </c>
      <c r="AG91" s="26"/>
      <c r="AH91" s="30"/>
      <c r="AI91" s="30"/>
      <c r="AJ91" s="30"/>
      <c r="AK91" s="32"/>
      <c r="AL91" s="30"/>
      <c r="AM91" s="57"/>
      <c r="AN91" s="26"/>
      <c r="AO91" s="57" t="e">
        <f>SUM(AD91+#REF!+R91)</f>
        <v>#REF!</v>
      </c>
      <c r="AP91" s="57"/>
      <c r="AQ91" s="26"/>
    </row>
    <row r="92" spans="1:54" ht="15.75" customHeight="1">
      <c r="A92" s="114">
        <v>170</v>
      </c>
      <c r="B92" s="10" t="s">
        <v>262</v>
      </c>
      <c r="C92" s="15" t="s">
        <v>283</v>
      </c>
      <c r="D92" s="15" t="s">
        <v>157</v>
      </c>
      <c r="E92" s="166"/>
      <c r="F92" s="10" t="s">
        <v>77</v>
      </c>
      <c r="G92" s="9" t="s">
        <v>335</v>
      </c>
      <c r="H92" s="9">
        <v>4</v>
      </c>
      <c r="I92" s="10" t="s">
        <v>344</v>
      </c>
      <c r="J92" s="11"/>
      <c r="K92" s="166"/>
      <c r="L92" s="103"/>
      <c r="M92" s="103"/>
      <c r="N92" s="104"/>
      <c r="O92" s="103"/>
      <c r="P92" s="12"/>
      <c r="Q92" s="166"/>
      <c r="R92" s="12"/>
      <c r="S92" s="144"/>
      <c r="T92" s="10" t="s">
        <v>77</v>
      </c>
      <c r="U92" s="9"/>
      <c r="V92" s="9"/>
      <c r="W92" s="10"/>
      <c r="X92" s="11"/>
      <c r="Y92" s="166"/>
      <c r="Z92" s="9"/>
      <c r="AA92" s="9"/>
      <c r="AB92" s="10"/>
      <c r="AC92" s="366"/>
      <c r="AD92" s="146"/>
      <c r="AE92" s="106"/>
      <c r="AF92" s="9"/>
      <c r="AG92" s="112"/>
      <c r="AH92" s="9"/>
      <c r="AI92" s="144"/>
      <c r="AJ92" s="9"/>
      <c r="AK92" s="9"/>
      <c r="AL92" s="10"/>
      <c r="AM92" s="11"/>
      <c r="AN92" s="26"/>
      <c r="AO92" s="57"/>
      <c r="AP92" s="32"/>
      <c r="AQ92" s="24"/>
      <c r="AR92" s="307"/>
      <c r="AS92" s="307"/>
      <c r="AT92" s="307"/>
      <c r="AU92" s="307"/>
      <c r="AV92" s="307"/>
      <c r="AW92" s="307"/>
      <c r="AX92" s="4"/>
      <c r="AY92" s="4"/>
      <c r="AZ92" s="4"/>
      <c r="BA92" s="4"/>
      <c r="BB92" s="4"/>
    </row>
    <row r="93" spans="1:43" s="13" customFormat="1" ht="15.75" customHeight="1">
      <c r="A93" s="114">
        <v>154</v>
      </c>
      <c r="B93" s="10" t="s">
        <v>218</v>
      </c>
      <c r="C93" s="15" t="s">
        <v>219</v>
      </c>
      <c r="D93" s="15" t="s">
        <v>220</v>
      </c>
      <c r="E93" s="166"/>
      <c r="F93" s="104"/>
      <c r="G93" s="103"/>
      <c r="H93" s="103"/>
      <c r="I93" s="104"/>
      <c r="J93" s="103"/>
      <c r="K93" s="166"/>
      <c r="L93" s="103"/>
      <c r="M93" s="103"/>
      <c r="N93" s="104"/>
      <c r="O93" s="103"/>
      <c r="P93" s="108"/>
      <c r="Q93" s="166"/>
      <c r="R93" s="108"/>
      <c r="S93" s="166"/>
      <c r="T93" s="104"/>
      <c r="U93" s="103"/>
      <c r="V93" s="103"/>
      <c r="W93" s="104"/>
      <c r="X93" s="103"/>
      <c r="Y93" s="166"/>
      <c r="Z93" s="103"/>
      <c r="AA93" s="103"/>
      <c r="AB93" s="104"/>
      <c r="AC93" s="368"/>
      <c r="AD93" s="335"/>
      <c r="AE93" s="106"/>
      <c r="AF93" s="111"/>
      <c r="AG93" s="106"/>
      <c r="AH93" s="110"/>
      <c r="AI93" s="110"/>
      <c r="AJ93" s="110"/>
      <c r="AK93" s="109"/>
      <c r="AL93" s="110"/>
      <c r="AM93" s="111"/>
      <c r="AN93" s="106"/>
      <c r="AO93" s="111"/>
      <c r="AP93" s="111"/>
      <c r="AQ93" s="26"/>
    </row>
    <row r="94" spans="1:43" s="13" customFormat="1" ht="15.75" customHeight="1">
      <c r="A94" s="115">
        <v>155</v>
      </c>
      <c r="B94" s="10" t="s">
        <v>218</v>
      </c>
      <c r="C94" s="15" t="s">
        <v>226</v>
      </c>
      <c r="D94" s="15" t="s">
        <v>227</v>
      </c>
      <c r="E94" s="166"/>
      <c r="F94" s="104"/>
      <c r="G94" s="103"/>
      <c r="H94" s="103"/>
      <c r="I94" s="104"/>
      <c r="J94" s="103"/>
      <c r="K94" s="166"/>
      <c r="L94" s="9"/>
      <c r="M94" s="9"/>
      <c r="N94" s="10"/>
      <c r="O94" s="9"/>
      <c r="P94" s="12"/>
      <c r="Q94" s="166"/>
      <c r="R94" s="12"/>
      <c r="S94" s="144"/>
      <c r="T94" s="104"/>
      <c r="U94" s="9"/>
      <c r="V94" s="9"/>
      <c r="W94" s="10"/>
      <c r="X94" s="11"/>
      <c r="Y94" s="166"/>
      <c r="Z94" s="9"/>
      <c r="AA94" s="9"/>
      <c r="AB94" s="10"/>
      <c r="AC94" s="366"/>
      <c r="AD94" s="321"/>
      <c r="AE94" s="106"/>
      <c r="AF94" s="57"/>
      <c r="AG94" s="26"/>
      <c r="AH94" s="30"/>
      <c r="AI94" s="30"/>
      <c r="AJ94" s="30"/>
      <c r="AK94" s="32"/>
      <c r="AL94" s="30"/>
      <c r="AM94" s="57"/>
      <c r="AN94" s="26"/>
      <c r="AO94" s="57"/>
      <c r="AP94" s="57"/>
      <c r="AQ94" s="26"/>
    </row>
    <row r="95" spans="1:43" s="13" customFormat="1" ht="15.75" customHeight="1">
      <c r="A95" s="114">
        <v>158</v>
      </c>
      <c r="B95" s="10" t="s">
        <v>218</v>
      </c>
      <c r="C95" s="15" t="s">
        <v>221</v>
      </c>
      <c r="D95" s="15" t="s">
        <v>222</v>
      </c>
      <c r="E95" s="166"/>
      <c r="F95" s="104"/>
      <c r="G95" s="103"/>
      <c r="H95" s="103"/>
      <c r="I95" s="104"/>
      <c r="J95" s="103"/>
      <c r="K95" s="166"/>
      <c r="L95" s="9"/>
      <c r="M95" s="9"/>
      <c r="N95" s="10"/>
      <c r="O95" s="9"/>
      <c r="P95" s="12"/>
      <c r="Q95" s="166"/>
      <c r="R95" s="12"/>
      <c r="S95" s="144"/>
      <c r="T95" s="104"/>
      <c r="U95" s="9"/>
      <c r="V95" s="9"/>
      <c r="W95" s="10"/>
      <c r="X95" s="11"/>
      <c r="Y95" s="166"/>
      <c r="Z95" s="9"/>
      <c r="AA95" s="9"/>
      <c r="AB95" s="10"/>
      <c r="AC95" s="366"/>
      <c r="AD95" s="321"/>
      <c r="AE95" s="106"/>
      <c r="AF95" s="57"/>
      <c r="AG95" s="26"/>
      <c r="AH95" s="30"/>
      <c r="AI95" s="30"/>
      <c r="AJ95" s="30"/>
      <c r="AK95" s="32"/>
      <c r="AL95" s="30"/>
      <c r="AM95" s="57"/>
      <c r="AN95" s="26"/>
      <c r="AO95" s="57"/>
      <c r="AP95" s="57"/>
      <c r="AQ95" s="26"/>
    </row>
    <row r="96" spans="1:43" s="13" customFormat="1" ht="15.75" customHeight="1">
      <c r="A96" s="115">
        <v>156</v>
      </c>
      <c r="B96" s="10" t="s">
        <v>218</v>
      </c>
      <c r="C96" s="15" t="s">
        <v>223</v>
      </c>
      <c r="D96" s="15" t="s">
        <v>157</v>
      </c>
      <c r="E96" s="166"/>
      <c r="F96" s="104"/>
      <c r="G96" s="103"/>
      <c r="H96" s="103"/>
      <c r="I96" s="104"/>
      <c r="J96" s="103"/>
      <c r="K96" s="166"/>
      <c r="L96" s="9"/>
      <c r="M96" s="9"/>
      <c r="N96" s="10"/>
      <c r="O96" s="9"/>
      <c r="P96" s="12"/>
      <c r="Q96" s="166"/>
      <c r="R96" s="12"/>
      <c r="S96" s="144"/>
      <c r="T96" s="104"/>
      <c r="U96" s="9"/>
      <c r="V96" s="9"/>
      <c r="W96" s="10"/>
      <c r="X96" s="11"/>
      <c r="Y96" s="166"/>
      <c r="Z96" s="9"/>
      <c r="AA96" s="9"/>
      <c r="AB96" s="10"/>
      <c r="AC96" s="366"/>
      <c r="AD96" s="321"/>
      <c r="AE96" s="106"/>
      <c r="AF96" s="57"/>
      <c r="AG96" s="26"/>
      <c r="AH96" s="30"/>
      <c r="AI96" s="30"/>
      <c r="AJ96" s="30"/>
      <c r="AK96" s="32"/>
      <c r="AL96" s="30"/>
      <c r="AM96" s="57"/>
      <c r="AN96" s="26"/>
      <c r="AO96" s="57"/>
      <c r="AP96" s="57"/>
      <c r="AQ96" s="26"/>
    </row>
    <row r="97" spans="1:43" s="13" customFormat="1" ht="15.75" customHeight="1">
      <c r="A97" s="115">
        <v>157</v>
      </c>
      <c r="B97" s="10" t="s">
        <v>218</v>
      </c>
      <c r="C97" s="15" t="s">
        <v>224</v>
      </c>
      <c r="D97" s="15" t="s">
        <v>225</v>
      </c>
      <c r="E97" s="166"/>
      <c r="F97" s="104"/>
      <c r="G97" s="103"/>
      <c r="H97" s="103"/>
      <c r="I97" s="104"/>
      <c r="J97" s="103"/>
      <c r="K97" s="166"/>
      <c r="L97" s="9"/>
      <c r="M97" s="9"/>
      <c r="N97" s="10"/>
      <c r="O97" s="9"/>
      <c r="P97" s="12"/>
      <c r="Q97" s="166"/>
      <c r="R97" s="12"/>
      <c r="S97" s="144"/>
      <c r="T97" s="104"/>
      <c r="U97" s="9"/>
      <c r="V97" s="9"/>
      <c r="W97" s="10"/>
      <c r="X97" s="11"/>
      <c r="Y97" s="166"/>
      <c r="Z97" s="9"/>
      <c r="AA97" s="9"/>
      <c r="AB97" s="10"/>
      <c r="AC97" s="366"/>
      <c r="AD97" s="321"/>
      <c r="AE97" s="106"/>
      <c r="AF97" s="57"/>
      <c r="AG97" s="26"/>
      <c r="AH97" s="30"/>
      <c r="AI97" s="30"/>
      <c r="AJ97" s="30"/>
      <c r="AK97" s="32"/>
      <c r="AL97" s="30"/>
      <c r="AM97" s="57"/>
      <c r="AN97" s="26"/>
      <c r="AO97" s="57"/>
      <c r="AP97" s="57"/>
      <c r="AQ97" s="26"/>
    </row>
    <row r="98" spans="1:43" s="13" customFormat="1" ht="15.75" customHeight="1">
      <c r="A98" s="115">
        <v>159</v>
      </c>
      <c r="B98" s="10" t="s">
        <v>218</v>
      </c>
      <c r="C98" s="15" t="s">
        <v>228</v>
      </c>
      <c r="D98" s="15" t="s">
        <v>229</v>
      </c>
      <c r="E98" s="166"/>
      <c r="F98" s="104"/>
      <c r="G98" s="103"/>
      <c r="H98" s="103"/>
      <c r="I98" s="104"/>
      <c r="J98" s="103"/>
      <c r="K98" s="166"/>
      <c r="L98" s="9"/>
      <c r="M98" s="9"/>
      <c r="N98" s="10"/>
      <c r="O98" s="9"/>
      <c r="P98" s="12"/>
      <c r="Q98" s="166"/>
      <c r="R98" s="12"/>
      <c r="S98" s="144"/>
      <c r="T98" s="104"/>
      <c r="U98" s="9"/>
      <c r="V98" s="9"/>
      <c r="W98" s="10"/>
      <c r="X98" s="11"/>
      <c r="Y98" s="166"/>
      <c r="Z98" s="9"/>
      <c r="AA98" s="9"/>
      <c r="AB98" s="10"/>
      <c r="AC98" s="366"/>
      <c r="AD98" s="321"/>
      <c r="AE98" s="106"/>
      <c r="AF98" s="57"/>
      <c r="AG98" s="26"/>
      <c r="AH98" s="30"/>
      <c r="AI98" s="30"/>
      <c r="AJ98" s="30"/>
      <c r="AK98" s="32"/>
      <c r="AL98" s="30"/>
      <c r="AM98" s="57"/>
      <c r="AN98" s="26"/>
      <c r="AO98" s="57"/>
      <c r="AP98" s="57"/>
      <c r="AQ98" s="26"/>
    </row>
    <row r="99" spans="1:49" ht="15.75" customHeight="1">
      <c r="A99" s="114">
        <v>174</v>
      </c>
      <c r="B99" s="10" t="s">
        <v>262</v>
      </c>
      <c r="C99" s="15" t="s">
        <v>290</v>
      </c>
      <c r="D99" s="15" t="s">
        <v>291</v>
      </c>
      <c r="E99" s="166"/>
      <c r="F99" s="10">
        <v>132378</v>
      </c>
      <c r="G99" s="9" t="s">
        <v>19</v>
      </c>
      <c r="H99" s="9">
        <v>3</v>
      </c>
      <c r="I99" s="10">
        <v>137222</v>
      </c>
      <c r="J99" s="11">
        <v>1</v>
      </c>
      <c r="K99" s="166"/>
      <c r="L99" s="9" t="s">
        <v>328</v>
      </c>
      <c r="M99" s="9">
        <v>3</v>
      </c>
      <c r="N99" s="10">
        <v>130227</v>
      </c>
      <c r="O99" s="9">
        <v>1</v>
      </c>
      <c r="P99" s="12"/>
      <c r="Q99" s="166"/>
      <c r="R99" s="12"/>
      <c r="S99" s="144"/>
      <c r="T99" s="10">
        <v>130227</v>
      </c>
      <c r="U99" s="9"/>
      <c r="V99" s="9"/>
      <c r="W99" s="10"/>
      <c r="X99" s="11"/>
      <c r="Y99" s="166"/>
      <c r="Z99" s="9"/>
      <c r="AA99" s="9"/>
      <c r="AB99" s="10"/>
      <c r="AC99" s="366"/>
      <c r="AD99" s="321"/>
      <c r="AE99" s="167"/>
      <c r="AF99" s="30"/>
      <c r="AG99" s="112"/>
      <c r="AH99" s="30"/>
      <c r="AI99" s="142"/>
      <c r="AJ99" s="30"/>
      <c r="AK99" s="30"/>
      <c r="AL99" s="32"/>
      <c r="AM99" s="56"/>
      <c r="AN99" s="26"/>
      <c r="AO99" s="57"/>
      <c r="AP99" s="32"/>
      <c r="AQ99" s="24"/>
      <c r="AR99" s="13"/>
      <c r="AS99" s="13"/>
      <c r="AT99" s="13"/>
      <c r="AU99" s="13"/>
      <c r="AV99" s="13"/>
      <c r="AW99" s="13"/>
    </row>
    <row r="100" spans="1:43" s="13" customFormat="1" ht="15.75" customHeight="1">
      <c r="A100" s="114"/>
      <c r="B100" s="10"/>
      <c r="C100" s="15"/>
      <c r="D100" s="15"/>
      <c r="E100" s="166"/>
      <c r="F100" s="10"/>
      <c r="G100" s="9"/>
      <c r="H100" s="9"/>
      <c r="I100" s="10"/>
      <c r="J100" s="11"/>
      <c r="K100" s="166"/>
      <c r="L100" s="9"/>
      <c r="M100" s="9"/>
      <c r="N100" s="10"/>
      <c r="O100" s="9"/>
      <c r="P100" s="12"/>
      <c r="Q100" s="166"/>
      <c r="R100" s="12"/>
      <c r="S100" s="144"/>
      <c r="T100" s="10"/>
      <c r="U100" s="9"/>
      <c r="V100" s="9"/>
      <c r="W100" s="10"/>
      <c r="X100" s="11"/>
      <c r="Y100" s="166"/>
      <c r="Z100" s="9"/>
      <c r="AA100" s="9"/>
      <c r="AB100" s="10"/>
      <c r="AC100" s="366"/>
      <c r="AD100" s="146"/>
      <c r="AE100" s="106"/>
      <c r="AF100" s="12"/>
      <c r="AG100" s="26"/>
      <c r="AH100" s="9"/>
      <c r="AI100" s="9"/>
      <c r="AJ100" s="9"/>
      <c r="AK100" s="10"/>
      <c r="AL100" s="9"/>
      <c r="AM100" s="12"/>
      <c r="AN100" s="26"/>
      <c r="AO100" s="57"/>
      <c r="AP100" s="12"/>
      <c r="AQ100" s="26"/>
    </row>
    <row r="101" spans="1:49" ht="15.75" customHeight="1">
      <c r="A101" s="114">
        <v>171</v>
      </c>
      <c r="B101" s="10" t="s">
        <v>262</v>
      </c>
      <c r="C101" s="15" t="s">
        <v>284</v>
      </c>
      <c r="D101" s="15" t="s">
        <v>285</v>
      </c>
      <c r="E101" s="166"/>
      <c r="F101" s="10">
        <v>127430</v>
      </c>
      <c r="G101" s="9" t="s">
        <v>325</v>
      </c>
      <c r="H101" s="9">
        <v>4</v>
      </c>
      <c r="I101" s="10">
        <v>130989</v>
      </c>
      <c r="J101" s="11">
        <v>2</v>
      </c>
      <c r="K101" s="166"/>
      <c r="L101" s="9" t="s">
        <v>325</v>
      </c>
      <c r="M101" s="9">
        <v>2</v>
      </c>
      <c r="N101" s="10">
        <v>130867</v>
      </c>
      <c r="O101" s="9">
        <v>3</v>
      </c>
      <c r="P101" s="12"/>
      <c r="Q101" s="166"/>
      <c r="R101" s="12"/>
      <c r="S101" s="144"/>
      <c r="T101" s="10">
        <v>127430</v>
      </c>
      <c r="U101" s="9"/>
      <c r="V101" s="9"/>
      <c r="W101" s="10"/>
      <c r="X101" s="11"/>
      <c r="Y101" s="166"/>
      <c r="Z101" s="9"/>
      <c r="AA101" s="9"/>
      <c r="AB101" s="10"/>
      <c r="AC101" s="366"/>
      <c r="AD101" s="321"/>
      <c r="AE101" s="106"/>
      <c r="AF101" s="30"/>
      <c r="AG101" s="112"/>
      <c r="AH101" s="30"/>
      <c r="AI101" s="142"/>
      <c r="AJ101" s="30"/>
      <c r="AK101" s="30"/>
      <c r="AL101" s="32"/>
      <c r="AM101" s="56"/>
      <c r="AN101" s="26"/>
      <c r="AO101" s="57"/>
      <c r="AP101" s="32"/>
      <c r="AQ101" s="24"/>
      <c r="AR101" s="13"/>
      <c r="AS101" s="13"/>
      <c r="AT101" s="13"/>
      <c r="AU101" s="13"/>
      <c r="AV101" s="13"/>
      <c r="AW101" s="13"/>
    </row>
    <row r="102" spans="1:49" ht="15.75" customHeight="1">
      <c r="A102" s="114">
        <v>173</v>
      </c>
      <c r="B102" s="10" t="s">
        <v>262</v>
      </c>
      <c r="C102" s="15" t="s">
        <v>288</v>
      </c>
      <c r="D102" s="15" t="s">
        <v>289</v>
      </c>
      <c r="E102" s="166"/>
      <c r="F102" s="10">
        <v>129632</v>
      </c>
      <c r="G102" s="9" t="s">
        <v>326</v>
      </c>
      <c r="H102" s="9">
        <v>4</v>
      </c>
      <c r="I102" s="10">
        <v>130247</v>
      </c>
      <c r="J102" s="11">
        <v>2</v>
      </c>
      <c r="K102" s="166"/>
      <c r="L102" s="9" t="s">
        <v>325</v>
      </c>
      <c r="M102" s="9">
        <v>4</v>
      </c>
      <c r="N102" s="10">
        <v>132656</v>
      </c>
      <c r="O102" s="9">
        <v>4</v>
      </c>
      <c r="P102" s="12"/>
      <c r="Q102" s="166"/>
      <c r="R102" s="12"/>
      <c r="S102" s="144"/>
      <c r="T102" s="10">
        <v>129632</v>
      </c>
      <c r="U102" s="9"/>
      <c r="V102" s="9"/>
      <c r="W102" s="10"/>
      <c r="X102" s="11"/>
      <c r="Y102" s="166"/>
      <c r="Z102" s="9"/>
      <c r="AA102" s="9"/>
      <c r="AB102" s="10"/>
      <c r="AC102" s="366"/>
      <c r="AD102" s="321"/>
      <c r="AE102" s="106"/>
      <c r="AF102" s="30"/>
      <c r="AG102" s="112"/>
      <c r="AH102" s="30"/>
      <c r="AI102" s="142"/>
      <c r="AJ102" s="30"/>
      <c r="AK102" s="30"/>
      <c r="AL102" s="32"/>
      <c r="AM102" s="56"/>
      <c r="AN102" s="26"/>
      <c r="AO102" s="57"/>
      <c r="AP102" s="32"/>
      <c r="AQ102" s="24"/>
      <c r="AR102" s="13"/>
      <c r="AS102" s="13"/>
      <c r="AT102" s="13"/>
      <c r="AU102" s="13"/>
      <c r="AV102" s="13"/>
      <c r="AW102" s="13"/>
    </row>
    <row r="103" spans="1:49" ht="15.75" customHeight="1">
      <c r="A103" s="114"/>
      <c r="B103" s="10"/>
      <c r="C103" s="15"/>
      <c r="D103" s="15"/>
      <c r="E103" s="166"/>
      <c r="F103" s="10"/>
      <c r="G103" s="9"/>
      <c r="H103" s="9"/>
      <c r="I103" s="10"/>
      <c r="J103" s="11"/>
      <c r="K103" s="166"/>
      <c r="L103" s="9"/>
      <c r="M103" s="9"/>
      <c r="N103" s="10"/>
      <c r="O103" s="9"/>
      <c r="P103" s="12"/>
      <c r="Q103" s="166"/>
      <c r="R103" s="12"/>
      <c r="S103" s="144"/>
      <c r="T103" s="10"/>
      <c r="U103" s="9"/>
      <c r="V103" s="9"/>
      <c r="W103" s="10"/>
      <c r="X103" s="11"/>
      <c r="Y103" s="166"/>
      <c r="Z103" s="9"/>
      <c r="AA103" s="9"/>
      <c r="AB103" s="10"/>
      <c r="AC103" s="366"/>
      <c r="AD103" s="321"/>
      <c r="AE103" s="106"/>
      <c r="AF103" s="30"/>
      <c r="AG103" s="112"/>
      <c r="AH103" s="30"/>
      <c r="AI103" s="142"/>
      <c r="AJ103" s="30"/>
      <c r="AK103" s="30"/>
      <c r="AL103" s="32"/>
      <c r="AM103" s="56"/>
      <c r="AN103" s="26"/>
      <c r="AO103" s="57"/>
      <c r="AP103" s="32"/>
      <c r="AQ103" s="24"/>
      <c r="AR103" s="13"/>
      <c r="AS103" s="13"/>
      <c r="AT103" s="13"/>
      <c r="AU103" s="13"/>
      <c r="AV103" s="13"/>
      <c r="AW103" s="13"/>
    </row>
    <row r="104" spans="1:49" ht="15.75" customHeight="1">
      <c r="A104" s="114">
        <v>172</v>
      </c>
      <c r="B104" s="10" t="s">
        <v>262</v>
      </c>
      <c r="C104" s="15" t="s">
        <v>286</v>
      </c>
      <c r="D104" s="15" t="s">
        <v>287</v>
      </c>
      <c r="E104" s="166"/>
      <c r="F104" s="10">
        <v>128177</v>
      </c>
      <c r="G104" s="9" t="s">
        <v>325</v>
      </c>
      <c r="H104" s="9">
        <v>2</v>
      </c>
      <c r="I104" s="10">
        <v>131962</v>
      </c>
      <c r="J104" s="11">
        <v>4</v>
      </c>
      <c r="K104" s="166"/>
      <c r="L104" s="9" t="s">
        <v>326</v>
      </c>
      <c r="M104" s="9">
        <v>2</v>
      </c>
      <c r="N104" s="10">
        <v>131163</v>
      </c>
      <c r="O104" s="9">
        <v>1</v>
      </c>
      <c r="P104" s="12"/>
      <c r="Q104" s="166"/>
      <c r="R104" s="12"/>
      <c r="S104" s="144"/>
      <c r="T104" s="10">
        <v>128177</v>
      </c>
      <c r="U104" s="9"/>
      <c r="V104" s="9"/>
      <c r="W104" s="10"/>
      <c r="X104" s="11"/>
      <c r="Y104" s="166"/>
      <c r="Z104" s="9"/>
      <c r="AA104" s="9"/>
      <c r="AB104" s="10"/>
      <c r="AC104" s="366"/>
      <c r="AD104" s="321"/>
      <c r="AE104" s="106"/>
      <c r="AF104" s="30"/>
      <c r="AG104" s="112"/>
      <c r="AH104" s="30"/>
      <c r="AI104" s="142"/>
      <c r="AJ104" s="30"/>
      <c r="AK104" s="30"/>
      <c r="AL104" s="32"/>
      <c r="AM104" s="56"/>
      <c r="AN104" s="26"/>
      <c r="AO104" s="57"/>
      <c r="AP104" s="32"/>
      <c r="AQ104" s="24"/>
      <c r="AR104" s="13"/>
      <c r="AS104" s="13"/>
      <c r="AT104" s="13"/>
      <c r="AU104" s="13"/>
      <c r="AV104" s="13"/>
      <c r="AW104" s="13"/>
    </row>
    <row r="105" spans="1:43" s="13" customFormat="1" ht="15.75" customHeight="1">
      <c r="A105" s="115">
        <v>160</v>
      </c>
      <c r="B105" s="10" t="s">
        <v>261</v>
      </c>
      <c r="C105" s="15" t="s">
        <v>263</v>
      </c>
      <c r="D105" s="15" t="s">
        <v>264</v>
      </c>
      <c r="E105" s="166"/>
      <c r="F105" s="10">
        <v>123400</v>
      </c>
      <c r="G105" s="9" t="s">
        <v>324</v>
      </c>
      <c r="H105" s="9">
        <v>1</v>
      </c>
      <c r="I105" s="10">
        <v>126368</v>
      </c>
      <c r="J105" s="11">
        <v>2</v>
      </c>
      <c r="K105" s="166"/>
      <c r="L105" s="9" t="s">
        <v>323</v>
      </c>
      <c r="M105" s="9">
        <v>4</v>
      </c>
      <c r="N105" s="10">
        <v>127476</v>
      </c>
      <c r="O105" s="9">
        <v>1</v>
      </c>
      <c r="P105" s="108"/>
      <c r="Q105" s="166"/>
      <c r="R105" s="108"/>
      <c r="S105" s="166"/>
      <c r="T105" s="10">
        <v>123400</v>
      </c>
      <c r="U105" s="103"/>
      <c r="V105" s="103"/>
      <c r="W105" s="104"/>
      <c r="X105" s="103"/>
      <c r="Y105" s="166"/>
      <c r="Z105" s="103"/>
      <c r="AA105" s="103"/>
      <c r="AB105" s="104"/>
      <c r="AC105" s="368"/>
      <c r="AD105" s="335"/>
      <c r="AE105" s="106"/>
      <c r="AF105" s="57"/>
      <c r="AG105" s="26"/>
      <c r="AH105" s="30"/>
      <c r="AI105" s="30"/>
      <c r="AJ105" s="30"/>
      <c r="AK105" s="32"/>
      <c r="AL105" s="30"/>
      <c r="AM105" s="57"/>
      <c r="AN105" s="26"/>
      <c r="AO105" s="57"/>
      <c r="AP105" s="57"/>
      <c r="AQ105" s="26"/>
    </row>
    <row r="106" spans="1:43" s="13" customFormat="1" ht="15.75" customHeight="1">
      <c r="A106" s="114">
        <v>163</v>
      </c>
      <c r="B106" s="10" t="s">
        <v>261</v>
      </c>
      <c r="C106" s="15" t="s">
        <v>269</v>
      </c>
      <c r="D106" s="15" t="s">
        <v>270</v>
      </c>
      <c r="E106" s="166"/>
      <c r="F106" s="10">
        <v>123500</v>
      </c>
      <c r="G106" s="9" t="s">
        <v>324</v>
      </c>
      <c r="H106" s="9">
        <v>2</v>
      </c>
      <c r="I106" s="10">
        <v>126223</v>
      </c>
      <c r="J106" s="11">
        <v>1</v>
      </c>
      <c r="K106" s="166"/>
      <c r="L106" s="9" t="s">
        <v>323</v>
      </c>
      <c r="M106" s="9">
        <v>3</v>
      </c>
      <c r="N106" s="10">
        <v>127912</v>
      </c>
      <c r="O106" s="9">
        <v>2</v>
      </c>
      <c r="P106" s="12"/>
      <c r="Q106" s="166"/>
      <c r="R106" s="12" t="e">
        <f>SUM(#REF!+P106)</f>
        <v>#REF!</v>
      </c>
      <c r="S106" s="144"/>
      <c r="T106" s="10">
        <v>123500</v>
      </c>
      <c r="U106" s="9"/>
      <c r="V106" s="103"/>
      <c r="W106" s="104"/>
      <c r="X106" s="103"/>
      <c r="Y106" s="166"/>
      <c r="Z106" s="103"/>
      <c r="AA106" s="103"/>
      <c r="AB106" s="104"/>
      <c r="AC106" s="368"/>
      <c r="AD106" s="335"/>
      <c r="AE106" s="106"/>
      <c r="AF106" s="57" t="e">
        <f>SUM(R106+#REF!)</f>
        <v>#REF!</v>
      </c>
      <c r="AG106" s="26"/>
      <c r="AH106" s="30"/>
      <c r="AI106" s="30"/>
      <c r="AJ106" s="30"/>
      <c r="AK106" s="32"/>
      <c r="AL106" s="30"/>
      <c r="AM106" s="57"/>
      <c r="AN106" s="26"/>
      <c r="AO106" s="57" t="e">
        <f>SUM(AF106+AM106)</f>
        <v>#REF!</v>
      </c>
      <c r="AP106" s="57"/>
      <c r="AQ106" s="26"/>
    </row>
    <row r="107" spans="1:43" s="13" customFormat="1" ht="15.75" customHeight="1">
      <c r="A107" s="114">
        <v>162</v>
      </c>
      <c r="B107" s="10" t="s">
        <v>261</v>
      </c>
      <c r="C107" s="15" t="s">
        <v>267</v>
      </c>
      <c r="D107" s="15" t="s">
        <v>268</v>
      </c>
      <c r="E107" s="166"/>
      <c r="F107" s="10">
        <v>123200</v>
      </c>
      <c r="G107" s="9" t="s">
        <v>323</v>
      </c>
      <c r="H107" s="9">
        <v>1</v>
      </c>
      <c r="I107" s="10">
        <v>126534</v>
      </c>
      <c r="J107" s="11">
        <v>2</v>
      </c>
      <c r="K107" s="166"/>
      <c r="L107" s="9" t="s">
        <v>323</v>
      </c>
      <c r="M107" s="9">
        <v>2</v>
      </c>
      <c r="N107" s="10">
        <v>127957</v>
      </c>
      <c r="O107" s="9">
        <v>3</v>
      </c>
      <c r="P107" s="12"/>
      <c r="Q107" s="166"/>
      <c r="R107" s="12" t="e">
        <f>SUM(#REF!+P107+#REF!)</f>
        <v>#REF!</v>
      </c>
      <c r="S107" s="144"/>
      <c r="T107" s="10">
        <v>123200</v>
      </c>
      <c r="U107" s="9"/>
      <c r="V107" s="103"/>
      <c r="W107" s="104"/>
      <c r="X107" s="103"/>
      <c r="Y107" s="166"/>
      <c r="Z107" s="103"/>
      <c r="AA107" s="103"/>
      <c r="AB107" s="104"/>
      <c r="AC107" s="368"/>
      <c r="AD107" s="335"/>
      <c r="AE107" s="106"/>
      <c r="AF107" s="57" t="e">
        <f>SUM(R107+#REF!)</f>
        <v>#REF!</v>
      </c>
      <c r="AG107" s="26"/>
      <c r="AH107" s="30"/>
      <c r="AI107" s="30"/>
      <c r="AJ107" s="30"/>
      <c r="AK107" s="32"/>
      <c r="AL107" s="30"/>
      <c r="AM107" s="57"/>
      <c r="AN107" s="26"/>
      <c r="AO107" s="57" t="e">
        <f>SUM(AD107+#REF!+R107)</f>
        <v>#REF!</v>
      </c>
      <c r="AP107" s="57"/>
      <c r="AQ107" s="26"/>
    </row>
    <row r="108" spans="1:43" s="13" customFormat="1" ht="15.75" customHeight="1">
      <c r="A108" s="114">
        <v>161</v>
      </c>
      <c r="B108" s="10" t="s">
        <v>261</v>
      </c>
      <c r="C108" s="15" t="s">
        <v>265</v>
      </c>
      <c r="D108" s="15" t="s">
        <v>266</v>
      </c>
      <c r="E108" s="166"/>
      <c r="F108" s="10">
        <v>122900</v>
      </c>
      <c r="G108" s="11" t="s">
        <v>323</v>
      </c>
      <c r="H108" s="9">
        <v>5</v>
      </c>
      <c r="I108" s="10">
        <v>126470</v>
      </c>
      <c r="J108" s="9">
        <v>1</v>
      </c>
      <c r="K108" s="103"/>
      <c r="L108" s="9" t="s">
        <v>323</v>
      </c>
      <c r="M108" s="9">
        <v>1</v>
      </c>
      <c r="N108" s="10">
        <v>128348</v>
      </c>
      <c r="O108" s="11">
        <v>4</v>
      </c>
      <c r="P108" s="108"/>
      <c r="Q108" s="166"/>
      <c r="R108" s="108" t="e">
        <f>SUM(#REF!+P108)</f>
        <v>#REF!</v>
      </c>
      <c r="S108" s="166"/>
      <c r="T108" s="10">
        <v>122900</v>
      </c>
      <c r="U108" s="103"/>
      <c r="V108" s="103"/>
      <c r="W108" s="104"/>
      <c r="X108" s="103"/>
      <c r="Y108" s="166"/>
      <c r="Z108" s="103"/>
      <c r="AA108" s="103"/>
      <c r="AB108" s="104"/>
      <c r="AC108" s="368"/>
      <c r="AD108" s="335"/>
      <c r="AE108" s="106"/>
      <c r="AF108" s="57" t="e">
        <f>SUM(R108+#REF!)</f>
        <v>#REF!</v>
      </c>
      <c r="AG108" s="26"/>
      <c r="AH108" s="30"/>
      <c r="AI108" s="30"/>
      <c r="AJ108" s="30"/>
      <c r="AK108" s="32"/>
      <c r="AL108" s="30"/>
      <c r="AM108" s="57"/>
      <c r="AN108" s="26"/>
      <c r="AO108" s="57" t="e">
        <f>SUM(AF108+AM108)</f>
        <v>#REF!</v>
      </c>
      <c r="AP108" s="57"/>
      <c r="AQ108" s="26"/>
    </row>
    <row r="109" spans="1:43" s="13" customFormat="1" ht="15.75" customHeight="1">
      <c r="A109" s="114">
        <v>164</v>
      </c>
      <c r="B109" s="10" t="s">
        <v>261</v>
      </c>
      <c r="C109" s="15" t="s">
        <v>271</v>
      </c>
      <c r="D109" s="15" t="s">
        <v>272</v>
      </c>
      <c r="E109" s="166"/>
      <c r="F109" s="10">
        <v>126000</v>
      </c>
      <c r="G109" s="9" t="s">
        <v>324</v>
      </c>
      <c r="H109" s="9">
        <v>4</v>
      </c>
      <c r="I109" s="10">
        <v>127645</v>
      </c>
      <c r="J109" s="11">
        <v>3</v>
      </c>
      <c r="K109" s="166"/>
      <c r="L109" s="9" t="s">
        <v>324</v>
      </c>
      <c r="M109" s="9">
        <v>4</v>
      </c>
      <c r="N109" s="10">
        <v>130201</v>
      </c>
      <c r="O109" s="9">
        <v>2</v>
      </c>
      <c r="P109" s="12"/>
      <c r="Q109" s="166"/>
      <c r="R109" s="12" t="e">
        <f>SUM(#REF!+P109)</f>
        <v>#REF!</v>
      </c>
      <c r="S109" s="144"/>
      <c r="T109" s="10">
        <v>126000</v>
      </c>
      <c r="U109" s="9"/>
      <c r="V109" s="103"/>
      <c r="W109" s="104"/>
      <c r="X109" s="103"/>
      <c r="Y109" s="166"/>
      <c r="Z109" s="103"/>
      <c r="AA109" s="103"/>
      <c r="AB109" s="104"/>
      <c r="AC109" s="368"/>
      <c r="AD109" s="335"/>
      <c r="AE109" s="106"/>
      <c r="AF109" s="57" t="e">
        <f>SUM(R109+#REF!)</f>
        <v>#REF!</v>
      </c>
      <c r="AG109" s="26"/>
      <c r="AH109" s="30"/>
      <c r="AI109" s="30"/>
      <c r="AJ109" s="69"/>
      <c r="AK109" s="32"/>
      <c r="AL109" s="30"/>
      <c r="AM109" s="57"/>
      <c r="AN109" s="26"/>
      <c r="AO109" s="57" t="e">
        <f>SUM(AF109+AM109)</f>
        <v>#REF!</v>
      </c>
      <c r="AP109" s="57"/>
      <c r="AQ109" s="26"/>
    </row>
    <row r="110" spans="1:43" s="13" customFormat="1" ht="15.75" customHeight="1">
      <c r="A110" s="114">
        <v>166</v>
      </c>
      <c r="B110" s="10" t="s">
        <v>261</v>
      </c>
      <c r="C110" s="15" t="s">
        <v>275</v>
      </c>
      <c r="D110" s="15" t="s">
        <v>276</v>
      </c>
      <c r="E110" s="166"/>
      <c r="F110" s="10">
        <v>126000</v>
      </c>
      <c r="G110" s="9" t="s">
        <v>324</v>
      </c>
      <c r="H110" s="9">
        <v>3</v>
      </c>
      <c r="I110" s="10">
        <v>133588</v>
      </c>
      <c r="J110" s="11">
        <v>4</v>
      </c>
      <c r="K110" s="166"/>
      <c r="L110" s="9" t="s">
        <v>324</v>
      </c>
      <c r="M110" s="9">
        <v>5</v>
      </c>
      <c r="N110" s="10">
        <v>135949</v>
      </c>
      <c r="O110" s="9">
        <v>3</v>
      </c>
      <c r="P110" s="12"/>
      <c r="Q110" s="166"/>
      <c r="R110" s="12" t="e">
        <f>SUM(#REF!+P110)</f>
        <v>#REF!</v>
      </c>
      <c r="S110" s="144"/>
      <c r="T110" s="10">
        <v>126000</v>
      </c>
      <c r="U110" s="9"/>
      <c r="V110" s="103"/>
      <c r="W110" s="104"/>
      <c r="X110" s="103"/>
      <c r="Y110" s="166"/>
      <c r="Z110" s="103"/>
      <c r="AA110" s="103"/>
      <c r="AB110" s="104"/>
      <c r="AC110" s="368"/>
      <c r="AD110" s="335"/>
      <c r="AE110" s="106"/>
      <c r="AF110" s="57" t="e">
        <f>SUM(R110+#REF!)</f>
        <v>#REF!</v>
      </c>
      <c r="AG110" s="26"/>
      <c r="AH110" s="30"/>
      <c r="AI110" s="30"/>
      <c r="AJ110" s="69"/>
      <c r="AK110" s="32"/>
      <c r="AL110" s="30"/>
      <c r="AM110" s="57"/>
      <c r="AN110" s="26"/>
      <c r="AO110" s="57" t="e">
        <f>SUM(AF110+AM110)</f>
        <v>#REF!</v>
      </c>
      <c r="AP110" s="57"/>
      <c r="AQ110" s="26"/>
    </row>
    <row r="111" spans="1:43" s="13" customFormat="1" ht="15.75" customHeight="1">
      <c r="A111" s="370">
        <v>117</v>
      </c>
      <c r="B111" s="371" t="s">
        <v>28</v>
      </c>
      <c r="C111" s="372" t="s">
        <v>55</v>
      </c>
      <c r="D111" s="372" t="s">
        <v>164</v>
      </c>
      <c r="E111" s="377"/>
      <c r="F111" s="371">
        <v>148000</v>
      </c>
      <c r="G111" s="374" t="s">
        <v>23</v>
      </c>
      <c r="H111" s="374">
        <v>2</v>
      </c>
      <c r="I111" s="371">
        <v>144903</v>
      </c>
      <c r="J111" s="375">
        <v>4</v>
      </c>
      <c r="K111" s="377"/>
      <c r="L111" s="374" t="s">
        <v>23</v>
      </c>
      <c r="M111" s="374">
        <v>3</v>
      </c>
      <c r="N111" s="371">
        <v>145920</v>
      </c>
      <c r="O111" s="375">
        <v>3</v>
      </c>
      <c r="P111" s="376"/>
      <c r="Q111" s="377"/>
      <c r="R111" s="376" t="e">
        <f>SUM(#REF!+P111+#REF!)</f>
        <v>#REF!</v>
      </c>
      <c r="S111" s="373"/>
      <c r="T111" s="371">
        <v>144903</v>
      </c>
      <c r="U111" s="374"/>
      <c r="V111" s="374"/>
      <c r="W111" s="371"/>
      <c r="X111" s="375"/>
      <c r="Y111" s="377"/>
      <c r="Z111" s="374"/>
      <c r="AA111" s="374"/>
      <c r="AB111" s="371"/>
      <c r="AC111" s="378"/>
      <c r="AD111" s="146"/>
      <c r="AE111" s="106"/>
      <c r="AF111" s="12" t="e">
        <f>SUM(R111+#REF!)</f>
        <v>#REF!</v>
      </c>
      <c r="AG111" s="26"/>
      <c r="AH111" s="9"/>
      <c r="AI111" s="9"/>
      <c r="AJ111" s="14"/>
      <c r="AK111" s="10"/>
      <c r="AL111" s="9"/>
      <c r="AM111" s="12"/>
      <c r="AN111" s="26"/>
      <c r="AO111" s="57" t="e">
        <f>SUM(AD111+#REF!+R111)</f>
        <v>#REF!</v>
      </c>
      <c r="AP111" s="57"/>
      <c r="AQ111" s="26"/>
    </row>
    <row r="112" spans="1:2" ht="12">
      <c r="A112" s="74"/>
      <c r="B112" s="7"/>
    </row>
    <row r="113" spans="1:2" ht="12">
      <c r="A113" s="74"/>
      <c r="B113" s="7"/>
    </row>
    <row r="114" spans="1:2" ht="12">
      <c r="A114" s="74"/>
      <c r="B114" s="7"/>
    </row>
    <row r="115" spans="1:2" ht="12">
      <c r="A115" s="74"/>
      <c r="B115" s="7"/>
    </row>
    <row r="116" spans="1:2" ht="12">
      <c r="A116" s="74"/>
      <c r="B116" s="7"/>
    </row>
    <row r="117" spans="1:2" ht="12">
      <c r="A117" s="74"/>
      <c r="B117" s="7"/>
    </row>
    <row r="118" spans="1:2" ht="12">
      <c r="A118" s="74"/>
      <c r="B118" s="7"/>
    </row>
    <row r="119" spans="1:2" ht="12">
      <c r="A119" s="74"/>
      <c r="B119" s="7"/>
    </row>
    <row r="120" spans="1:2" ht="12">
      <c r="A120" s="74"/>
      <c r="B120" s="7"/>
    </row>
    <row r="121" spans="1:2" ht="12">
      <c r="A121" s="74"/>
      <c r="B121" s="7"/>
    </row>
    <row r="122" spans="1:2" ht="12">
      <c r="A122" s="74"/>
      <c r="B122" s="7"/>
    </row>
    <row r="123" spans="1:2" ht="12">
      <c r="A123" s="74"/>
      <c r="B123" s="7"/>
    </row>
    <row r="124" spans="1:2" ht="12">
      <c r="A124" s="74"/>
      <c r="B124" s="7"/>
    </row>
    <row r="125" spans="1:2" ht="12">
      <c r="A125" s="74"/>
      <c r="B125" s="7"/>
    </row>
    <row r="126" spans="1:2" ht="12">
      <c r="A126" s="74"/>
      <c r="B126" s="7"/>
    </row>
    <row r="127" spans="1:2" ht="12">
      <c r="A127" s="74"/>
      <c r="B127" s="7"/>
    </row>
    <row r="128" spans="1:2" ht="12">
      <c r="A128" s="74"/>
      <c r="B128" s="7"/>
    </row>
    <row r="129" spans="1:2" ht="12">
      <c r="A129" s="74"/>
      <c r="B129" s="7"/>
    </row>
    <row r="130" spans="1:2" ht="12">
      <c r="A130" s="74"/>
      <c r="B130" s="7"/>
    </row>
    <row r="131" spans="1:2" ht="12">
      <c r="A131" s="74"/>
      <c r="B131" s="7"/>
    </row>
    <row r="132" spans="1:2" ht="12">
      <c r="A132" s="74"/>
      <c r="B132" s="7"/>
    </row>
    <row r="133" spans="1:2" ht="12">
      <c r="A133" s="74"/>
      <c r="B133" s="7"/>
    </row>
    <row r="134" spans="1:2" ht="12">
      <c r="A134" s="74"/>
      <c r="B134" s="7"/>
    </row>
    <row r="135" spans="1:2" ht="12">
      <c r="A135" s="74"/>
      <c r="B135" s="7"/>
    </row>
    <row r="136" spans="1:2" ht="12">
      <c r="A136" s="74"/>
      <c r="B136" s="7"/>
    </row>
    <row r="137" spans="1:2" ht="12">
      <c r="A137" s="74"/>
      <c r="B137" s="7"/>
    </row>
    <row r="138" spans="1:2" ht="12">
      <c r="A138" s="74"/>
      <c r="B138" s="7"/>
    </row>
    <row r="139" spans="1:2" ht="12">
      <c r="A139" s="74"/>
      <c r="B139" s="7"/>
    </row>
    <row r="140" spans="1:2" ht="12">
      <c r="A140" s="74"/>
      <c r="B140" s="7"/>
    </row>
    <row r="141" spans="1:2" ht="12">
      <c r="A141" s="74"/>
      <c r="B141" s="7"/>
    </row>
    <row r="142" spans="1:2" ht="12">
      <c r="A142" s="74"/>
      <c r="B142" s="7"/>
    </row>
    <row r="143" spans="1:2" ht="12">
      <c r="A143" s="74"/>
      <c r="B143" s="7"/>
    </row>
    <row r="144" spans="1:2" ht="12">
      <c r="A144" s="74"/>
      <c r="B144" s="7"/>
    </row>
    <row r="145" spans="1:2" ht="12">
      <c r="A145" s="74"/>
      <c r="B145" s="7"/>
    </row>
    <row r="146" spans="1:2" ht="12">
      <c r="A146" s="74"/>
      <c r="B146" s="7"/>
    </row>
    <row r="147" spans="1:2" ht="12">
      <c r="A147" s="74"/>
      <c r="B147" s="7"/>
    </row>
    <row r="148" spans="1:2" ht="12">
      <c r="A148" s="74"/>
      <c r="B148" s="7"/>
    </row>
    <row r="149" spans="1:2" ht="12">
      <c r="A149" s="74"/>
      <c r="B149" s="7"/>
    </row>
    <row r="150" spans="1:2" ht="12">
      <c r="A150" s="74"/>
      <c r="B150" s="7"/>
    </row>
    <row r="151" spans="1:2" ht="12">
      <c r="A151" s="74"/>
      <c r="B151" s="7"/>
    </row>
    <row r="152" spans="1:2" ht="12">
      <c r="A152" s="74"/>
      <c r="B152" s="7"/>
    </row>
    <row r="153" spans="1:2" ht="12">
      <c r="A153" s="74"/>
      <c r="B153" s="7"/>
    </row>
    <row r="154" spans="1:2" ht="12">
      <c r="A154" s="74"/>
      <c r="B154" s="7"/>
    </row>
    <row r="155" spans="1:2" ht="12">
      <c r="A155" s="74"/>
      <c r="B155" s="7"/>
    </row>
    <row r="156" spans="1:2" ht="12">
      <c r="A156" s="74"/>
      <c r="B156" s="7"/>
    </row>
    <row r="157" spans="1:2" ht="12">
      <c r="A157" s="74"/>
      <c r="B157" s="7"/>
    </row>
    <row r="158" spans="1:2" ht="12">
      <c r="A158" s="74"/>
      <c r="B158" s="7"/>
    </row>
    <row r="159" spans="1:2" ht="12">
      <c r="A159" s="74"/>
      <c r="B159" s="7"/>
    </row>
    <row r="160" spans="1:2" ht="12">
      <c r="A160" s="74"/>
      <c r="B160" s="7"/>
    </row>
    <row r="161" spans="1:2" ht="12">
      <c r="A161" s="74"/>
      <c r="B161" s="7"/>
    </row>
    <row r="162" spans="1:2" ht="12">
      <c r="A162" s="74"/>
      <c r="B162" s="7"/>
    </row>
    <row r="163" spans="1:2" ht="12">
      <c r="A163" s="74"/>
      <c r="B163" s="7"/>
    </row>
    <row r="164" spans="1:2" ht="12">
      <c r="A164" s="74"/>
      <c r="B164" s="7"/>
    </row>
    <row r="165" spans="1:2" ht="12">
      <c r="A165" s="74"/>
      <c r="B165" s="7"/>
    </row>
    <row r="166" spans="1:2" ht="12">
      <c r="A166" s="74"/>
      <c r="B166" s="7"/>
    </row>
    <row r="167" spans="1:2" ht="12">
      <c r="A167" s="74"/>
      <c r="B167" s="7"/>
    </row>
    <row r="168" spans="1:2" ht="12">
      <c r="A168" s="74"/>
      <c r="B168" s="7"/>
    </row>
    <row r="169" spans="1:2" ht="12">
      <c r="A169" s="74"/>
      <c r="B169" s="7"/>
    </row>
    <row r="170" spans="1:2" ht="12">
      <c r="A170" s="74"/>
      <c r="B170" s="7"/>
    </row>
    <row r="171" spans="1:2" ht="12">
      <c r="A171" s="74"/>
      <c r="B171" s="7"/>
    </row>
    <row r="172" spans="1:2" ht="12">
      <c r="A172" s="74"/>
      <c r="B172" s="7"/>
    </row>
    <row r="173" spans="1:2" ht="12">
      <c r="A173" s="74"/>
      <c r="B173" s="7"/>
    </row>
    <row r="174" spans="1:2" ht="12">
      <c r="A174" s="74"/>
      <c r="B174" s="7"/>
    </row>
    <row r="175" spans="1:2" ht="12">
      <c r="A175" s="74"/>
      <c r="B175" s="7"/>
    </row>
    <row r="176" spans="1:2" ht="12">
      <c r="A176" s="74"/>
      <c r="B176" s="7"/>
    </row>
    <row r="177" spans="1:2" ht="12">
      <c r="A177" s="74"/>
      <c r="B177" s="7"/>
    </row>
    <row r="178" spans="1:2" ht="12">
      <c r="A178" s="74"/>
      <c r="B178" s="7"/>
    </row>
    <row r="179" spans="1:2" ht="12">
      <c r="A179" s="74"/>
      <c r="B179" s="7"/>
    </row>
    <row r="180" spans="1:2" ht="12">
      <c r="A180" s="74"/>
      <c r="B180" s="7"/>
    </row>
    <row r="181" spans="1:2" ht="12">
      <c r="A181" s="74"/>
      <c r="B181" s="7"/>
    </row>
    <row r="182" spans="1:2" ht="12">
      <c r="A182" s="74"/>
      <c r="B182" s="7"/>
    </row>
    <row r="183" spans="1:2" ht="12">
      <c r="A183" s="74"/>
      <c r="B183" s="7"/>
    </row>
    <row r="184" spans="1:2" ht="12">
      <c r="A184" s="74"/>
      <c r="B184" s="7"/>
    </row>
    <row r="185" spans="1:2" ht="12">
      <c r="A185" s="74"/>
      <c r="B185" s="7"/>
    </row>
    <row r="186" spans="1:2" ht="12">
      <c r="A186" s="74"/>
      <c r="B186" s="7"/>
    </row>
    <row r="187" spans="1:2" ht="12">
      <c r="A187" s="74"/>
      <c r="B187" s="7"/>
    </row>
    <row r="188" spans="1:2" ht="12">
      <c r="A188" s="74"/>
      <c r="B188" s="7"/>
    </row>
    <row r="189" spans="1:2" ht="12">
      <c r="A189" s="74"/>
      <c r="B189" s="7"/>
    </row>
    <row r="190" spans="1:2" ht="12">
      <c r="A190" s="74"/>
      <c r="B190" s="7"/>
    </row>
    <row r="191" spans="1:2" ht="12">
      <c r="A191" s="74"/>
      <c r="B191" s="7"/>
    </row>
    <row r="192" spans="1:2" ht="12">
      <c r="A192" s="74"/>
      <c r="B192" s="7"/>
    </row>
    <row r="193" spans="1:2" ht="12">
      <c r="A193" s="74"/>
      <c r="B193" s="7"/>
    </row>
    <row r="194" spans="1:2" ht="12">
      <c r="A194" s="74"/>
      <c r="B194" s="7"/>
    </row>
    <row r="195" spans="1:2" ht="12">
      <c r="A195" s="74"/>
      <c r="B195" s="7"/>
    </row>
    <row r="196" spans="1:2" ht="12">
      <c r="A196" s="74"/>
      <c r="B196" s="7"/>
    </row>
    <row r="197" spans="1:2" ht="12">
      <c r="A197" s="74"/>
      <c r="B197" s="7"/>
    </row>
    <row r="198" spans="1:2" ht="12">
      <c r="A198" s="74"/>
      <c r="B198" s="7"/>
    </row>
    <row r="199" spans="1:2" ht="12">
      <c r="A199" s="74"/>
      <c r="B199" s="7"/>
    </row>
    <row r="200" spans="1:2" ht="12">
      <c r="A200" s="74"/>
      <c r="B200" s="7"/>
    </row>
    <row r="201" spans="1:2" ht="12">
      <c r="A201" s="74"/>
      <c r="B201" s="7"/>
    </row>
    <row r="202" spans="1:2" ht="12">
      <c r="A202" s="74"/>
      <c r="B202" s="7"/>
    </row>
    <row r="203" spans="1:2" ht="12">
      <c r="A203" s="74"/>
      <c r="B203" s="7"/>
    </row>
    <row r="204" spans="1:2" ht="12">
      <c r="A204" s="74"/>
      <c r="B204" s="7"/>
    </row>
    <row r="205" spans="1:2" ht="12">
      <c r="A205" s="74"/>
      <c r="B205" s="7"/>
    </row>
    <row r="206" spans="1:2" ht="12">
      <c r="A206" s="74"/>
      <c r="B206" s="7"/>
    </row>
    <row r="207" spans="1:2" ht="12">
      <c r="A207" s="74"/>
      <c r="B207" s="7"/>
    </row>
    <row r="208" spans="1:2" ht="12">
      <c r="A208" s="74"/>
      <c r="B208" s="7"/>
    </row>
    <row r="209" spans="1:2" ht="12">
      <c r="A209" s="74"/>
      <c r="B209" s="7"/>
    </row>
    <row r="210" spans="1:2" ht="12">
      <c r="A210" s="74"/>
      <c r="B210" s="7"/>
    </row>
    <row r="211" spans="1:2" ht="12">
      <c r="A211" s="74"/>
      <c r="B211" s="7"/>
    </row>
    <row r="212" spans="1:2" ht="12">
      <c r="A212" s="74"/>
      <c r="B212" s="7"/>
    </row>
    <row r="213" spans="1:2" ht="12">
      <c r="A213" s="74"/>
      <c r="B213" s="7"/>
    </row>
    <row r="214" spans="1:2" ht="12">
      <c r="A214" s="74"/>
      <c r="B214" s="7"/>
    </row>
    <row r="215" spans="1:2" ht="12">
      <c r="A215" s="74"/>
      <c r="B215" s="7"/>
    </row>
    <row r="216" spans="1:2" ht="12">
      <c r="A216" s="74"/>
      <c r="B216" s="7"/>
    </row>
    <row r="217" spans="1:2" ht="12">
      <c r="A217" s="74"/>
      <c r="B217" s="7"/>
    </row>
    <row r="218" spans="1:2" ht="12">
      <c r="A218" s="74"/>
      <c r="B218" s="7"/>
    </row>
    <row r="219" spans="1:2" ht="12">
      <c r="A219" s="74"/>
      <c r="B219" s="7"/>
    </row>
    <row r="220" spans="1:2" ht="12">
      <c r="A220" s="74"/>
      <c r="B220" s="7"/>
    </row>
    <row r="221" spans="1:2" ht="12">
      <c r="A221" s="74"/>
      <c r="B221" s="7"/>
    </row>
    <row r="222" spans="1:2" ht="12">
      <c r="A222" s="74"/>
      <c r="B222" s="7"/>
    </row>
    <row r="223" spans="1:2" ht="12">
      <c r="A223" s="74"/>
      <c r="B223" s="7"/>
    </row>
    <row r="224" spans="1:2" ht="12">
      <c r="A224" s="74"/>
      <c r="B224" s="7"/>
    </row>
    <row r="225" spans="1:2" ht="12">
      <c r="A225" s="74"/>
      <c r="B225" s="7"/>
    </row>
    <row r="226" spans="1:2" ht="12">
      <c r="A226" s="74"/>
      <c r="B226" s="7"/>
    </row>
    <row r="227" spans="1:2" ht="12">
      <c r="A227" s="74"/>
      <c r="B227" s="7"/>
    </row>
    <row r="228" spans="1:2" ht="12">
      <c r="A228" s="74"/>
      <c r="B228" s="7"/>
    </row>
    <row r="229" spans="1:2" ht="12">
      <c r="A229" s="74"/>
      <c r="B229" s="7"/>
    </row>
    <row r="230" spans="1:2" ht="12">
      <c r="A230" s="74"/>
      <c r="B230" s="7"/>
    </row>
    <row r="231" spans="1:2" ht="12">
      <c r="A231" s="74"/>
      <c r="B231" s="7"/>
    </row>
    <row r="232" spans="1:2" ht="12">
      <c r="A232" s="74"/>
      <c r="B232" s="7"/>
    </row>
    <row r="233" spans="1:2" ht="12">
      <c r="A233" s="74"/>
      <c r="B233" s="7"/>
    </row>
    <row r="234" spans="1:2" ht="12">
      <c r="A234" s="74"/>
      <c r="B234" s="7"/>
    </row>
    <row r="235" spans="1:2" ht="12">
      <c r="A235" s="74"/>
      <c r="B235" s="7"/>
    </row>
    <row r="236" spans="1:2" ht="12">
      <c r="A236" s="74"/>
      <c r="B236" s="7"/>
    </row>
    <row r="237" spans="1:2" ht="12">
      <c r="A237" s="74"/>
      <c r="B237" s="7"/>
    </row>
    <row r="238" spans="1:2" ht="12">
      <c r="A238" s="74"/>
      <c r="B238" s="7"/>
    </row>
    <row r="239" spans="1:2" ht="12">
      <c r="A239" s="74"/>
      <c r="B239" s="7"/>
    </row>
    <row r="240" spans="1:2" ht="12">
      <c r="A240" s="74"/>
      <c r="B240" s="7"/>
    </row>
    <row r="241" spans="1:2" ht="12">
      <c r="A241" s="74"/>
      <c r="B241" s="7"/>
    </row>
    <row r="242" spans="1:2" ht="12">
      <c r="A242" s="74"/>
      <c r="B242" s="7"/>
    </row>
    <row r="243" spans="1:2" ht="12">
      <c r="A243" s="74"/>
      <c r="B243" s="7"/>
    </row>
    <row r="244" spans="1:2" ht="12">
      <c r="A244" s="74"/>
      <c r="B244" s="7"/>
    </row>
    <row r="245" spans="1:2" ht="12">
      <c r="A245" s="74"/>
      <c r="B245" s="7"/>
    </row>
    <row r="246" spans="1:2" ht="12">
      <c r="A246" s="74"/>
      <c r="B246" s="7"/>
    </row>
    <row r="247" spans="1:2" ht="12">
      <c r="A247" s="74"/>
      <c r="B247" s="7"/>
    </row>
    <row r="248" spans="1:2" ht="12">
      <c r="A248" s="74"/>
      <c r="B248" s="7"/>
    </row>
    <row r="249" spans="1:2" ht="12">
      <c r="A249" s="74"/>
      <c r="B249" s="7"/>
    </row>
    <row r="250" spans="1:2" ht="12">
      <c r="A250" s="74"/>
      <c r="B250" s="7"/>
    </row>
    <row r="251" spans="1:2" ht="12">
      <c r="A251" s="74"/>
      <c r="B251" s="7"/>
    </row>
    <row r="252" spans="1:2" ht="12">
      <c r="A252" s="74"/>
      <c r="B252" s="7"/>
    </row>
    <row r="253" spans="1:2" ht="12">
      <c r="A253" s="74"/>
      <c r="B253" s="7"/>
    </row>
    <row r="254" spans="1:2" ht="12">
      <c r="A254" s="74"/>
      <c r="B254" s="7"/>
    </row>
    <row r="255" spans="1:2" ht="12">
      <c r="A255" s="74"/>
      <c r="B255" s="7"/>
    </row>
    <row r="256" spans="1:2" ht="12">
      <c r="A256" s="74"/>
      <c r="B256" s="7"/>
    </row>
    <row r="257" spans="1:2" ht="12">
      <c r="A257" s="74"/>
      <c r="B257" s="7"/>
    </row>
    <row r="258" spans="1:2" ht="12">
      <c r="A258" s="74"/>
      <c r="B258" s="7"/>
    </row>
    <row r="259" spans="1:2" ht="12">
      <c r="A259" s="74"/>
      <c r="B259" s="7"/>
    </row>
    <row r="260" spans="1:2" ht="12">
      <c r="A260" s="74"/>
      <c r="B260" s="7"/>
    </row>
    <row r="261" spans="1:2" ht="12">
      <c r="A261" s="74"/>
      <c r="B261" s="7"/>
    </row>
    <row r="262" spans="1:2" ht="12">
      <c r="A262" s="74"/>
      <c r="B262" s="7"/>
    </row>
    <row r="263" spans="1:2" ht="12">
      <c r="A263" s="74"/>
      <c r="B263" s="7"/>
    </row>
    <row r="264" spans="1:2" ht="12">
      <c r="A264" s="74"/>
      <c r="B264" s="7"/>
    </row>
    <row r="265" spans="1:2" ht="12">
      <c r="A265" s="74"/>
      <c r="B265" s="7"/>
    </row>
    <row r="266" spans="1:2" ht="12">
      <c r="A266" s="74"/>
      <c r="B266" s="7"/>
    </row>
    <row r="267" spans="1:2" ht="12">
      <c r="A267" s="74"/>
      <c r="B267" s="7"/>
    </row>
    <row r="268" spans="1:2" ht="12">
      <c r="A268" s="74"/>
      <c r="B268" s="7"/>
    </row>
    <row r="269" spans="1:2" ht="12">
      <c r="A269" s="74"/>
      <c r="B269" s="7"/>
    </row>
    <row r="270" spans="1:2" ht="12">
      <c r="A270" s="74"/>
      <c r="B270" s="7"/>
    </row>
    <row r="271" spans="1:2" ht="12">
      <c r="A271" s="74"/>
      <c r="B271" s="7"/>
    </row>
    <row r="272" spans="1:2" ht="12">
      <c r="A272" s="74"/>
      <c r="B272" s="7"/>
    </row>
    <row r="273" spans="1:2" ht="12">
      <c r="A273" s="74"/>
      <c r="B273" s="7"/>
    </row>
    <row r="274" spans="1:2" ht="12">
      <c r="A274" s="74"/>
      <c r="B274" s="7"/>
    </row>
    <row r="275" spans="1:2" ht="12">
      <c r="A275" s="74"/>
      <c r="B275" s="7"/>
    </row>
    <row r="276" spans="1:2" ht="12">
      <c r="A276" s="74"/>
      <c r="B276" s="7"/>
    </row>
    <row r="277" spans="1:2" ht="12">
      <c r="A277" s="74"/>
      <c r="B277" s="7"/>
    </row>
    <row r="278" spans="1:2" ht="12">
      <c r="A278" s="74"/>
      <c r="B278" s="7"/>
    </row>
    <row r="279" spans="1:2" ht="12">
      <c r="A279" s="74"/>
      <c r="B279" s="7"/>
    </row>
    <row r="280" spans="1:2" ht="12">
      <c r="A280" s="74"/>
      <c r="B280" s="7"/>
    </row>
    <row r="281" spans="1:2" ht="12">
      <c r="A281" s="74"/>
      <c r="B281" s="7"/>
    </row>
    <row r="282" spans="1:2" ht="12">
      <c r="A282" s="74"/>
      <c r="B282" s="7"/>
    </row>
    <row r="283" spans="1:2" ht="12">
      <c r="A283" s="74"/>
      <c r="B283" s="7"/>
    </row>
    <row r="284" spans="1:2" ht="12">
      <c r="A284" s="74"/>
      <c r="B284" s="7"/>
    </row>
    <row r="285" spans="1:2" ht="12">
      <c r="A285" s="74"/>
      <c r="B285" s="7"/>
    </row>
    <row r="286" spans="1:2" ht="12">
      <c r="A286" s="74"/>
      <c r="B286" s="7"/>
    </row>
    <row r="287" spans="1:2" ht="12">
      <c r="A287" s="74"/>
      <c r="B287" s="7"/>
    </row>
    <row r="288" spans="1:2" ht="12">
      <c r="A288" s="74"/>
      <c r="B288" s="7"/>
    </row>
    <row r="289" spans="1:2" ht="12">
      <c r="A289" s="74"/>
      <c r="B289" s="7"/>
    </row>
    <row r="290" spans="1:2" ht="12">
      <c r="A290" s="74"/>
      <c r="B290" s="7"/>
    </row>
    <row r="291" spans="1:2" ht="12">
      <c r="A291" s="74"/>
      <c r="B291" s="7"/>
    </row>
    <row r="292" spans="1:2" ht="12">
      <c r="A292" s="74"/>
      <c r="B292" s="7"/>
    </row>
  </sheetData>
  <sheetProtection/>
  <conditionalFormatting sqref="AK85:AK89 AK7:AK25 AK27:AK79 AK91:AK111">
    <cfRule type="cellIs" priority="171" dxfId="1" operator="lessThan" stopIfTrue="1">
      <formula>$AK$3</formula>
    </cfRule>
    <cfRule type="cellIs" priority="172" dxfId="0" operator="lessThan" stopIfTrue="1">
      <formula>$AK$2</formula>
    </cfRule>
  </conditionalFormatting>
  <conditionalFormatting sqref="N85:N87 N89 N91:N98 N7:N24 N29:N80 N100:N111">
    <cfRule type="cellIs" priority="179" dxfId="1" operator="lessThan" stopIfTrue="1">
      <formula>$N$3</formula>
    </cfRule>
    <cfRule type="cellIs" priority="180" dxfId="0" operator="lessThan" stopIfTrue="1">
      <formula>$N$2</formula>
    </cfRule>
  </conditionalFormatting>
  <conditionalFormatting sqref="W78:W80 W7:W9 W12:W15 W17:W25 W65:W76 W85:W89 W27:W52 W54:W63 W91:W111">
    <cfRule type="cellIs" priority="181" dxfId="27" operator="lessThan" stopIfTrue="1">
      <formula>$AB$3</formula>
    </cfRule>
    <cfRule type="cellIs" priority="182" dxfId="0" operator="lessThan" stopIfTrue="1">
      <formula>$AB$2</formula>
    </cfRule>
  </conditionalFormatting>
  <conditionalFormatting sqref="M108 M104 M88 I85:I89 M20 M9 I91:I98 M16 I7:I24 I29:I80 I100:I111">
    <cfRule type="cellIs" priority="183" dxfId="1" operator="lessThan" stopIfTrue="1">
      <formula>$I$3</formula>
    </cfRule>
    <cfRule type="cellIs" priority="184" dxfId="0" operator="lessThan" stopIfTrue="1">
      <formula>$I$2</formula>
    </cfRule>
  </conditionalFormatting>
  <conditionalFormatting sqref="F90 I90 L90 O90 R90 X90 AA90 AD90 AF90 AI90 AL90 AO90 AR90 AU90 AX90 BA90 I99 M99 U99 Q99 E99 T90:U90 I25 M25 Q25 E25 Y25 AE25 I27:I28 M27:M28 Q27:Q28 E27:E28 Y27:Y28 AE27:AE28 T29:T63 F29:F80 F100:F111 T100:T111">
    <cfRule type="cellIs" priority="187" dxfId="1" operator="lessThan" stopIfTrue="1">
      <formula>'Men 1000'!#REF!</formula>
    </cfRule>
    <cfRule type="cellIs" priority="188" dxfId="0" operator="lessThan" stopIfTrue="1">
      <formula>'Men 1000'!#REF!</formula>
    </cfRule>
  </conditionalFormatting>
  <conditionalFormatting sqref="N88 AL80 AP80 F85:F89 T85:T89 T65:T76 T78:T80 T91:T98 F91:F98 T7:T15 T17:T24 F7:F24">
    <cfRule type="cellIs" priority="191" dxfId="1" operator="lessThan" stopIfTrue="1">
      <formula>'Men 1000'!#REF!</formula>
    </cfRule>
    <cfRule type="cellIs" priority="192" dxfId="0" operator="lessThan" stopIfTrue="1">
      <formula>'Men 1000'!#REF!</formula>
    </cfRule>
  </conditionalFormatting>
  <conditionalFormatting sqref="AG80">
    <cfRule type="cellIs" priority="195" dxfId="1" operator="lessThan" stopIfTrue="1">
      <formula>'Men 1000'!#REF!</formula>
    </cfRule>
    <cfRule type="cellIs" priority="196" dxfId="0" operator="lessThan" stopIfTrue="1">
      <formula>'Men 1000'!#REF!</formula>
    </cfRule>
  </conditionalFormatting>
  <conditionalFormatting sqref="AB88:AB89 AB78:AB80 AB7:AB15 AB17:AB25 AB27:AB63 AB65:AB76 AB91:AB111">
    <cfRule type="cellIs" priority="197" dxfId="1" operator="lessThan" stopIfTrue="1">
      <formula>$AB$3</formula>
    </cfRule>
    <cfRule type="cellIs" priority="198" dxfId="0" operator="lessThan" stopIfTrue="1">
      <formula>$AB$2</formula>
    </cfRule>
  </conditionalFormatting>
  <conditionalFormatting sqref="W64">
    <cfRule type="cellIs" priority="23" dxfId="27" operator="lessThan" stopIfTrue="1">
      <formula>$AB$3</formula>
    </cfRule>
    <cfRule type="cellIs" priority="24" dxfId="0" operator="lessThan" stopIfTrue="1">
      <formula>$AB$2</formula>
    </cfRule>
  </conditionalFormatting>
  <conditionalFormatting sqref="T64">
    <cfRule type="cellIs" priority="25" dxfId="1" operator="lessThan" stopIfTrue="1">
      <formula>'Men 1000'!#REF!</formula>
    </cfRule>
    <cfRule type="cellIs" priority="26" dxfId="0" operator="lessThan" stopIfTrue="1">
      <formula>'Men 1000'!#REF!</formula>
    </cfRule>
  </conditionalFormatting>
  <conditionalFormatting sqref="AB64">
    <cfRule type="cellIs" priority="27" dxfId="1" operator="lessThan" stopIfTrue="1">
      <formula>$AB$3</formula>
    </cfRule>
    <cfRule type="cellIs" priority="28" dxfId="0" operator="lessThan" stopIfTrue="1">
      <formula>$AB$2</formula>
    </cfRule>
  </conditionalFormatting>
  <conditionalFormatting sqref="W77">
    <cfRule type="cellIs" priority="17" dxfId="27" operator="lessThan" stopIfTrue="1">
      <formula>$AB$3</formula>
    </cfRule>
    <cfRule type="cellIs" priority="18" dxfId="0" operator="lessThan" stopIfTrue="1">
      <formula>$AB$2</formula>
    </cfRule>
  </conditionalFormatting>
  <conditionalFormatting sqref="T77">
    <cfRule type="cellIs" priority="19" dxfId="1" operator="lessThan" stopIfTrue="1">
      <formula>'Men 1000'!#REF!</formula>
    </cfRule>
    <cfRule type="cellIs" priority="20" dxfId="0" operator="lessThan" stopIfTrue="1">
      <formula>'Men 1000'!#REF!</formula>
    </cfRule>
  </conditionalFormatting>
  <conditionalFormatting sqref="AB77">
    <cfRule type="cellIs" priority="21" dxfId="1" operator="lessThan" stopIfTrue="1">
      <formula>$AB$3</formula>
    </cfRule>
    <cfRule type="cellIs" priority="22" dxfId="0" operator="lessThan" stopIfTrue="1">
      <formula>$AB$2</formula>
    </cfRule>
  </conditionalFormatting>
  <conditionalFormatting sqref="Y99">
    <cfRule type="cellIs" priority="15" dxfId="1" operator="lessThan" stopIfTrue="1">
      <formula>'Men 1000'!#REF!</formula>
    </cfRule>
    <cfRule type="cellIs" priority="16" dxfId="0" operator="lessThan" stopIfTrue="1">
      <formula>'Men 1000'!#REF!</formula>
    </cfRule>
  </conditionalFormatting>
  <conditionalFormatting sqref="AE99">
    <cfRule type="cellIs" priority="13" dxfId="1" operator="lessThan" stopIfTrue="1">
      <formula>'Men 1000'!#REF!</formula>
    </cfRule>
    <cfRule type="cellIs" priority="14" dxfId="0" operator="lessThan" stopIfTrue="1">
      <formula>'Men 1000'!#REF!</formula>
    </cfRule>
  </conditionalFormatting>
  <conditionalFormatting sqref="W10:W11">
    <cfRule type="cellIs" priority="11" dxfId="27" operator="lessThan" stopIfTrue="1">
      <formula>$AB$3</formula>
    </cfRule>
    <cfRule type="cellIs" priority="12" dxfId="0" operator="lessThan" stopIfTrue="1">
      <formula>$AB$2</formula>
    </cfRule>
  </conditionalFormatting>
  <conditionalFormatting sqref="W16">
    <cfRule type="cellIs" priority="5" dxfId="27" operator="lessThan" stopIfTrue="1">
      <formula>$AB$3</formula>
    </cfRule>
    <cfRule type="cellIs" priority="6" dxfId="0" operator="lessThan" stopIfTrue="1">
      <formula>$AB$2</formula>
    </cfRule>
  </conditionalFormatting>
  <conditionalFormatting sqref="Y16">
    <cfRule type="cellIs" priority="7" dxfId="1" operator="lessThan" stopIfTrue="1">
      <formula>'Men 1000'!#REF!</formula>
    </cfRule>
    <cfRule type="cellIs" priority="8" dxfId="0" operator="lessThan" stopIfTrue="1">
      <formula>'Men 1000'!#REF!</formula>
    </cfRule>
  </conditionalFormatting>
  <conditionalFormatting sqref="AB16">
    <cfRule type="cellIs" priority="9" dxfId="1" operator="lessThan" stopIfTrue="1">
      <formula>$AB$3</formula>
    </cfRule>
    <cfRule type="cellIs" priority="10" dxfId="0" operator="lessThan" stopIfTrue="1">
      <formula>$AB$2</formula>
    </cfRule>
  </conditionalFormatting>
  <conditionalFormatting sqref="W81">
    <cfRule type="cellIs" priority="3" dxfId="27" operator="lessThan" stopIfTrue="1">
      <formula>$AB$3</formula>
    </cfRule>
    <cfRule type="cellIs" priority="4" dxfId="0" operator="lessThan" stopIfTrue="1">
      <formula>$AB$2</formula>
    </cfRule>
  </conditionalFormatting>
  <conditionalFormatting sqref="W53">
    <cfRule type="cellIs" priority="1" dxfId="27" operator="lessThan" stopIfTrue="1">
      <formula>$AB$3</formula>
    </cfRule>
    <cfRule type="cellIs" priority="2" dxfId="0" operator="lessThan" stopIfTrue="1">
      <formula>$AB$2</formula>
    </cfRule>
  </conditionalFormatting>
  <printOptions gridLines="1" horizontalCentered="1"/>
  <pageMargins left="0.15748031496063" right="0.15748031496063" top="1.37795275590551" bottom="0.25" header="0.31496062992126" footer="0.511811023622047"/>
  <pageSetup fitToHeight="2" horizontalDpi="600" verticalDpi="600" orientation="landscape" scale="80" r:id="rId3"/>
  <headerFooter alignWithMargins="0">
    <oddHeader>&amp;C&amp;"Arial,Bold Italic"&amp;12 2012 OKTOBERFEST SHORT TRACK SPEED SKATING COMPETITION 
OCTOBER 12th - 14th, 2012
OLYMPIC OVAL
CALGARY, ALBERTA</oddHeader>
  </headerFooter>
  <rowBreaks count="4" manualBreakCount="4">
    <brk id="26" max="28" man="1"/>
    <brk id="50" max="28" man="1"/>
    <brk id="76" max="28" man="1"/>
    <brk id="103" max="2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A278"/>
  <sheetViews>
    <sheetView showZeros="0" zoomScalePageLayoutView="0" workbookViewId="0" topLeftCell="A1">
      <pane xSplit="7" ySplit="2" topLeftCell="H2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F51" sqref="AF51"/>
    </sheetView>
  </sheetViews>
  <sheetFormatPr defaultColWidth="9.140625" defaultRowHeight="15"/>
  <cols>
    <col min="1" max="1" width="6.28125" style="6" customWidth="1"/>
    <col min="2" max="2" width="7.00390625" style="75" customWidth="1"/>
    <col min="3" max="3" width="5.28125" style="6" customWidth="1"/>
    <col min="4" max="4" width="14.7109375" style="5" customWidth="1"/>
    <col min="5" max="5" width="13.140625" style="5" customWidth="1"/>
    <col min="6" max="6" width="3.7109375" style="5" hidden="1" customWidth="1"/>
    <col min="7" max="7" width="8.57421875" style="19" customWidth="1"/>
    <col min="8" max="8" width="0.9921875" style="5" customWidth="1"/>
    <col min="9" max="9" width="6.28125" style="6" hidden="1" customWidth="1"/>
    <col min="10" max="10" width="0.85546875" style="5" hidden="1" customWidth="1"/>
    <col min="11" max="11" width="4.421875" style="6" hidden="1" customWidth="1"/>
    <col min="12" max="12" width="6.57421875" style="6" hidden="1" customWidth="1"/>
    <col min="13" max="13" width="9.140625" style="5" hidden="1" customWidth="1"/>
    <col min="14" max="14" width="3.28125" style="6" hidden="1" customWidth="1"/>
    <col min="15" max="15" width="6.28125" style="6" hidden="1" customWidth="1"/>
    <col min="16" max="16" width="6.28125" style="7" hidden="1" customWidth="1"/>
    <col min="17" max="17" width="0.85546875" style="5" hidden="1" customWidth="1"/>
    <col min="18" max="18" width="4.7109375" style="6" hidden="1" customWidth="1"/>
    <col min="19" max="19" width="4.421875" style="6" hidden="1" customWidth="1"/>
    <col min="20" max="20" width="6.57421875" style="6" hidden="1" customWidth="1"/>
    <col min="21" max="21" width="9.140625" style="5" hidden="1" customWidth="1"/>
    <col min="22" max="22" width="3.28125" style="6" hidden="1" customWidth="1"/>
    <col min="23" max="23" width="6.28125" style="6" hidden="1" customWidth="1"/>
    <col min="24" max="24" width="0.85546875" style="5" hidden="1" customWidth="1"/>
    <col min="25" max="25" width="6.28125" style="6" hidden="1" customWidth="1"/>
    <col min="26" max="26" width="5.8515625" style="6" hidden="1" customWidth="1"/>
    <col min="27" max="27" width="0.85546875" style="5" hidden="1" customWidth="1"/>
    <col min="28" max="16384" width="9.140625" style="5" customWidth="1"/>
  </cols>
  <sheetData>
    <row r="1" spans="2:27" ht="18">
      <c r="B1" s="71" t="s">
        <v>27</v>
      </c>
      <c r="C1" s="1"/>
      <c r="D1" s="2"/>
      <c r="E1" s="2"/>
      <c r="F1" s="2"/>
      <c r="H1" s="429"/>
      <c r="I1" s="429"/>
      <c r="J1" s="4"/>
      <c r="M1" s="2"/>
      <c r="Q1" s="4"/>
      <c r="U1" s="2"/>
      <c r="X1" s="4"/>
      <c r="AA1" s="4"/>
    </row>
    <row r="2" spans="2:27" ht="31.5" customHeight="1">
      <c r="B2" s="83" t="s">
        <v>0</v>
      </c>
      <c r="C2" s="83" t="s">
        <v>84</v>
      </c>
      <c r="D2" s="84" t="s">
        <v>1</v>
      </c>
      <c r="E2" s="116"/>
      <c r="F2" s="117" t="s">
        <v>25</v>
      </c>
      <c r="G2" s="101"/>
      <c r="H2" s="118"/>
      <c r="I2" s="54" t="s">
        <v>5</v>
      </c>
      <c r="J2" s="29"/>
      <c r="K2" s="54" t="s">
        <v>12</v>
      </c>
      <c r="L2" s="53" t="s">
        <v>21</v>
      </c>
      <c r="M2" s="52" t="s">
        <v>10</v>
      </c>
      <c r="N2" s="54" t="s">
        <v>4</v>
      </c>
      <c r="O2" s="54" t="s">
        <v>5</v>
      </c>
      <c r="P2" s="68"/>
      <c r="Q2" s="29"/>
      <c r="R2" s="62" t="s">
        <v>2</v>
      </c>
      <c r="S2" s="54" t="s">
        <v>12</v>
      </c>
      <c r="T2" s="53" t="s">
        <v>21</v>
      </c>
      <c r="U2" s="52" t="s">
        <v>10</v>
      </c>
      <c r="V2" s="54" t="s">
        <v>4</v>
      </c>
      <c r="W2" s="54" t="s">
        <v>5</v>
      </c>
      <c r="X2" s="29"/>
      <c r="Y2" s="31"/>
      <c r="Z2" s="31"/>
      <c r="AA2" s="29"/>
    </row>
    <row r="3" spans="1:27" ht="23.25" customHeight="1">
      <c r="A3" s="136" t="s">
        <v>302</v>
      </c>
      <c r="B3" s="122"/>
      <c r="C3" s="123"/>
      <c r="D3" s="137" t="s">
        <v>308</v>
      </c>
      <c r="E3" s="4"/>
      <c r="F3" s="125"/>
      <c r="G3" s="101" t="s">
        <v>20</v>
      </c>
      <c r="H3" s="29"/>
      <c r="I3" s="1"/>
      <c r="J3" s="29"/>
      <c r="K3" s="1"/>
      <c r="L3" s="127"/>
      <c r="M3" s="128"/>
      <c r="N3" s="1"/>
      <c r="O3" s="1"/>
      <c r="P3" s="1"/>
      <c r="Q3" s="29"/>
      <c r="R3" s="129"/>
      <c r="S3" s="1"/>
      <c r="T3" s="127"/>
      <c r="U3" s="128"/>
      <c r="V3" s="1"/>
      <c r="W3" s="1"/>
      <c r="X3" s="29"/>
      <c r="Y3" s="3"/>
      <c r="Z3" s="3"/>
      <c r="AA3" s="29"/>
    </row>
    <row r="4" spans="1:27" s="13" customFormat="1" ht="15.75" customHeight="1">
      <c r="A4" s="75">
        <v>1</v>
      </c>
      <c r="B4" s="114">
        <v>42</v>
      </c>
      <c r="C4" s="112" t="s">
        <v>218</v>
      </c>
      <c r="D4" s="15" t="s">
        <v>214</v>
      </c>
      <c r="E4" s="15" t="s">
        <v>215</v>
      </c>
      <c r="F4" s="33"/>
      <c r="G4" s="32">
        <v>219000</v>
      </c>
      <c r="H4" s="26"/>
      <c r="I4" s="57"/>
      <c r="J4" s="26"/>
      <c r="K4" s="30"/>
      <c r="L4" s="30"/>
      <c r="M4" s="32"/>
      <c r="N4" s="30"/>
      <c r="O4" s="57"/>
      <c r="P4" s="57" t="e">
        <f>SUM(#REF!+O4)</f>
        <v>#REF!</v>
      </c>
      <c r="Q4" s="26"/>
      <c r="R4" s="30"/>
      <c r="S4" s="30"/>
      <c r="T4" s="30"/>
      <c r="U4" s="32"/>
      <c r="V4" s="30"/>
      <c r="W4" s="57"/>
      <c r="X4" s="26"/>
      <c r="Y4" s="57" t="e">
        <f aca="true" t="shared" si="0" ref="Y4:Y14">SUM(P4+W4)</f>
        <v>#REF!</v>
      </c>
      <c r="Z4" s="57"/>
      <c r="AA4" s="26"/>
    </row>
    <row r="5" spans="1:27" s="13" customFormat="1" ht="15.75" customHeight="1">
      <c r="A5" s="75">
        <v>2</v>
      </c>
      <c r="B5" s="114">
        <v>44</v>
      </c>
      <c r="C5" s="112" t="s">
        <v>261</v>
      </c>
      <c r="D5" s="15" t="s">
        <v>230</v>
      </c>
      <c r="E5" s="15" t="s">
        <v>231</v>
      </c>
      <c r="F5" s="33"/>
      <c r="G5" s="32">
        <v>220000</v>
      </c>
      <c r="H5" s="26"/>
      <c r="I5" s="57"/>
      <c r="J5" s="26"/>
      <c r="K5" s="56"/>
      <c r="L5" s="30"/>
      <c r="M5" s="32"/>
      <c r="N5" s="30"/>
      <c r="O5" s="57"/>
      <c r="P5" s="57" t="e">
        <f>SUM(#REF!+O5)</f>
        <v>#REF!</v>
      </c>
      <c r="Q5" s="26"/>
      <c r="R5" s="30"/>
      <c r="S5" s="30"/>
      <c r="T5" s="30"/>
      <c r="U5" s="32"/>
      <c r="V5" s="30"/>
      <c r="W5" s="57"/>
      <c r="X5" s="26"/>
      <c r="Y5" s="57" t="e">
        <f t="shared" si="0"/>
        <v>#REF!</v>
      </c>
      <c r="Z5" s="57"/>
      <c r="AA5" s="26"/>
    </row>
    <row r="6" spans="1:27" s="13" customFormat="1" ht="15.75" customHeight="1">
      <c r="A6" s="75">
        <v>3</v>
      </c>
      <c r="B6" s="114">
        <v>36</v>
      </c>
      <c r="C6" s="112" t="s">
        <v>300</v>
      </c>
      <c r="D6" s="15" t="s">
        <v>48</v>
      </c>
      <c r="E6" s="15" t="s">
        <v>49</v>
      </c>
      <c r="F6" s="33"/>
      <c r="G6" s="32">
        <v>220700</v>
      </c>
      <c r="H6" s="26"/>
      <c r="I6" s="57"/>
      <c r="J6" s="26"/>
      <c r="K6" s="30"/>
      <c r="L6" s="30"/>
      <c r="M6" s="32"/>
      <c r="N6" s="30"/>
      <c r="O6" s="57"/>
      <c r="P6" s="57" t="e">
        <f>SUM(#REF!+O6)</f>
        <v>#REF!</v>
      </c>
      <c r="Q6" s="26"/>
      <c r="R6" s="30"/>
      <c r="S6" s="30"/>
      <c r="T6" s="30"/>
      <c r="U6" s="32"/>
      <c r="V6" s="30"/>
      <c r="W6" s="57"/>
      <c r="X6" s="26"/>
      <c r="Y6" s="57" t="e">
        <f t="shared" si="0"/>
        <v>#REF!</v>
      </c>
      <c r="Z6" s="57"/>
      <c r="AA6" s="26"/>
    </row>
    <row r="7" spans="1:27" s="13" customFormat="1" ht="15.75" customHeight="1">
      <c r="A7" s="75">
        <v>4</v>
      </c>
      <c r="B7" s="114">
        <v>45</v>
      </c>
      <c r="C7" s="112" t="s">
        <v>261</v>
      </c>
      <c r="D7" s="15" t="s">
        <v>232</v>
      </c>
      <c r="E7" s="15" t="s">
        <v>233</v>
      </c>
      <c r="F7" s="33"/>
      <c r="G7" s="32">
        <v>221000</v>
      </c>
      <c r="H7" s="26"/>
      <c r="I7" s="57"/>
      <c r="J7" s="26"/>
      <c r="K7" s="30"/>
      <c r="L7" s="30"/>
      <c r="M7" s="32"/>
      <c r="N7" s="30"/>
      <c r="O7" s="57"/>
      <c r="P7" s="57" t="e">
        <f>SUM(#REF!+O7)</f>
        <v>#REF!</v>
      </c>
      <c r="Q7" s="26"/>
      <c r="R7" s="30"/>
      <c r="S7" s="30"/>
      <c r="T7" s="69"/>
      <c r="U7" s="32"/>
      <c r="V7" s="30"/>
      <c r="W7" s="57"/>
      <c r="X7" s="26"/>
      <c r="Y7" s="57" t="e">
        <f t="shared" si="0"/>
        <v>#REF!</v>
      </c>
      <c r="Z7" s="57"/>
      <c r="AA7" s="26"/>
    </row>
    <row r="8" spans="1:27" s="13" customFormat="1" ht="15.75" customHeight="1">
      <c r="A8" s="75">
        <v>5</v>
      </c>
      <c r="B8" s="114">
        <v>48</v>
      </c>
      <c r="C8" s="112" t="s">
        <v>261</v>
      </c>
      <c r="D8" s="15" t="s">
        <v>238</v>
      </c>
      <c r="E8" s="15" t="s">
        <v>239</v>
      </c>
      <c r="F8" s="33"/>
      <c r="G8" s="32">
        <v>222600</v>
      </c>
      <c r="H8" s="26"/>
      <c r="I8" s="57"/>
      <c r="J8" s="26"/>
      <c r="K8" s="30"/>
      <c r="L8" s="30"/>
      <c r="M8" s="32"/>
      <c r="N8" s="30"/>
      <c r="O8" s="57"/>
      <c r="P8" s="57" t="e">
        <f>SUM(#REF!+O8)</f>
        <v>#REF!</v>
      </c>
      <c r="Q8" s="26"/>
      <c r="R8" s="30"/>
      <c r="S8" s="30"/>
      <c r="T8" s="30"/>
      <c r="U8" s="32"/>
      <c r="V8" s="30"/>
      <c r="W8" s="57"/>
      <c r="X8" s="26"/>
      <c r="Y8" s="57" t="e">
        <f t="shared" si="0"/>
        <v>#REF!</v>
      </c>
      <c r="Z8" s="57"/>
      <c r="AA8" s="26"/>
    </row>
    <row r="9" spans="1:27" s="13" customFormat="1" ht="15.75" customHeight="1">
      <c r="A9" s="75">
        <v>6</v>
      </c>
      <c r="B9" s="114">
        <v>46</v>
      </c>
      <c r="C9" s="112" t="s">
        <v>261</v>
      </c>
      <c r="D9" s="15" t="s">
        <v>234</v>
      </c>
      <c r="E9" s="15" t="s">
        <v>235</v>
      </c>
      <c r="F9" s="33"/>
      <c r="G9" s="32">
        <v>223000</v>
      </c>
      <c r="H9" s="26"/>
      <c r="I9" s="57"/>
      <c r="J9" s="26"/>
      <c r="K9" s="56"/>
      <c r="L9" s="30"/>
      <c r="M9" s="32"/>
      <c r="N9" s="30"/>
      <c r="O9" s="57"/>
      <c r="P9" s="57" t="e">
        <f>SUM(#REF!+O9)</f>
        <v>#REF!</v>
      </c>
      <c r="Q9" s="26"/>
      <c r="R9" s="30"/>
      <c r="S9" s="30"/>
      <c r="T9" s="30"/>
      <c r="U9" s="32"/>
      <c r="V9" s="30"/>
      <c r="W9" s="57"/>
      <c r="X9" s="26"/>
      <c r="Y9" s="57" t="e">
        <f t="shared" si="0"/>
        <v>#REF!</v>
      </c>
      <c r="Z9" s="57"/>
      <c r="AA9" s="26"/>
    </row>
    <row r="10" spans="1:27" s="13" customFormat="1" ht="15.75" customHeight="1">
      <c r="A10" s="75">
        <v>7</v>
      </c>
      <c r="B10" s="114">
        <v>47</v>
      </c>
      <c r="C10" s="112" t="s">
        <v>261</v>
      </c>
      <c r="D10" s="15" t="s">
        <v>236</v>
      </c>
      <c r="E10" s="15" t="s">
        <v>237</v>
      </c>
      <c r="F10" s="33"/>
      <c r="G10" s="32">
        <v>223800</v>
      </c>
      <c r="H10" s="26"/>
      <c r="I10" s="57"/>
      <c r="J10" s="26"/>
      <c r="K10" s="30"/>
      <c r="L10" s="30"/>
      <c r="M10" s="32"/>
      <c r="N10" s="30"/>
      <c r="O10" s="57"/>
      <c r="P10" s="57" t="e">
        <f>SUM(#REF!+O10)</f>
        <v>#REF!</v>
      </c>
      <c r="Q10" s="26"/>
      <c r="R10" s="30"/>
      <c r="S10" s="30"/>
      <c r="T10" s="30"/>
      <c r="U10" s="32"/>
      <c r="V10" s="30"/>
      <c r="W10" s="57"/>
      <c r="X10" s="26"/>
      <c r="Y10" s="57" t="e">
        <f t="shared" si="0"/>
        <v>#REF!</v>
      </c>
      <c r="Z10" s="57"/>
      <c r="AA10" s="26"/>
    </row>
    <row r="11" spans="1:27" s="13" customFormat="1" ht="15.75" customHeight="1">
      <c r="A11" s="75">
        <v>8</v>
      </c>
      <c r="B11" s="114">
        <v>43</v>
      </c>
      <c r="C11" s="112" t="s">
        <v>218</v>
      </c>
      <c r="D11" s="15" t="s">
        <v>216</v>
      </c>
      <c r="E11" s="15" t="s">
        <v>217</v>
      </c>
      <c r="F11" s="33"/>
      <c r="G11" s="32">
        <v>224000</v>
      </c>
      <c r="H11" s="26"/>
      <c r="I11" s="57"/>
      <c r="J11" s="26"/>
      <c r="K11" s="30"/>
      <c r="L11" s="30"/>
      <c r="M11" s="32"/>
      <c r="N11" s="30"/>
      <c r="O11" s="57"/>
      <c r="P11" s="57" t="e">
        <f>SUM(#REF!+O11)</f>
        <v>#REF!</v>
      </c>
      <c r="Q11" s="26"/>
      <c r="R11" s="30"/>
      <c r="S11" s="30"/>
      <c r="T11" s="69"/>
      <c r="U11" s="32"/>
      <c r="V11" s="30"/>
      <c r="W11" s="57"/>
      <c r="X11" s="26"/>
      <c r="Y11" s="57" t="e">
        <f t="shared" si="0"/>
        <v>#REF!</v>
      </c>
      <c r="Z11" s="57"/>
      <c r="AA11" s="26"/>
    </row>
    <row r="12" spans="1:27" s="13" customFormat="1" ht="15.75" customHeight="1">
      <c r="A12" s="75">
        <v>9</v>
      </c>
      <c r="B12" s="114">
        <v>53</v>
      </c>
      <c r="C12" s="112" t="s">
        <v>261</v>
      </c>
      <c r="D12" s="15" t="s">
        <v>247</v>
      </c>
      <c r="E12" s="15" t="s">
        <v>248</v>
      </c>
      <c r="F12" s="33"/>
      <c r="G12" s="32">
        <v>224000</v>
      </c>
      <c r="H12" s="26"/>
      <c r="I12" s="57"/>
      <c r="J12" s="26"/>
      <c r="K12" s="30"/>
      <c r="L12" s="30"/>
      <c r="M12" s="32"/>
      <c r="N12" s="30"/>
      <c r="O12" s="57"/>
      <c r="P12" s="57" t="e">
        <f>SUM(#REF!+O12)</f>
        <v>#REF!</v>
      </c>
      <c r="Q12" s="26"/>
      <c r="R12" s="30"/>
      <c r="S12" s="30"/>
      <c r="T12" s="69"/>
      <c r="U12" s="32"/>
      <c r="V12" s="30"/>
      <c r="W12" s="57"/>
      <c r="X12" s="26"/>
      <c r="Y12" s="57" t="e">
        <f t="shared" si="0"/>
        <v>#REF!</v>
      </c>
      <c r="Z12" s="57"/>
      <c r="AA12" s="26"/>
    </row>
    <row r="13" spans="1:27" s="13" customFormat="1" ht="15.75" customHeight="1">
      <c r="A13" s="75">
        <v>10</v>
      </c>
      <c r="B13" s="114">
        <v>39</v>
      </c>
      <c r="C13" s="112" t="s">
        <v>31</v>
      </c>
      <c r="D13" s="15" t="s">
        <v>32</v>
      </c>
      <c r="E13" s="15" t="s">
        <v>33</v>
      </c>
      <c r="F13" s="33"/>
      <c r="G13" s="32">
        <v>224500</v>
      </c>
      <c r="H13" s="26"/>
      <c r="I13" s="57"/>
      <c r="J13" s="26"/>
      <c r="K13" s="30"/>
      <c r="L13" s="30"/>
      <c r="M13" s="32"/>
      <c r="N13" s="30"/>
      <c r="O13" s="57"/>
      <c r="P13" s="57" t="e">
        <f>SUM(#REF!+O13)</f>
        <v>#REF!</v>
      </c>
      <c r="Q13" s="26"/>
      <c r="R13" s="30"/>
      <c r="S13" s="30"/>
      <c r="T13" s="30"/>
      <c r="U13" s="32"/>
      <c r="V13" s="30"/>
      <c r="W13" s="57"/>
      <c r="X13" s="26"/>
      <c r="Y13" s="57" t="e">
        <f t="shared" si="0"/>
        <v>#REF!</v>
      </c>
      <c r="Z13" s="57"/>
      <c r="AA13" s="26"/>
    </row>
    <row r="14" spans="1:27" s="13" customFormat="1" ht="15.75" customHeight="1">
      <c r="A14" s="75">
        <v>11</v>
      </c>
      <c r="B14" s="114">
        <v>49</v>
      </c>
      <c r="C14" s="112" t="s">
        <v>261</v>
      </c>
      <c r="D14" s="15" t="s">
        <v>240</v>
      </c>
      <c r="E14" s="15" t="s">
        <v>241</v>
      </c>
      <c r="F14" s="33"/>
      <c r="G14" s="32">
        <v>225000</v>
      </c>
      <c r="H14" s="26"/>
      <c r="I14" s="57"/>
      <c r="J14" s="26"/>
      <c r="K14" s="30"/>
      <c r="L14" s="30"/>
      <c r="M14" s="32"/>
      <c r="N14" s="30"/>
      <c r="O14" s="57"/>
      <c r="P14" s="57" t="e">
        <f>SUM(#REF!+O14)</f>
        <v>#REF!</v>
      </c>
      <c r="Q14" s="26"/>
      <c r="R14" s="30"/>
      <c r="S14" s="30"/>
      <c r="T14" s="30"/>
      <c r="U14" s="32"/>
      <c r="V14" s="30"/>
      <c r="W14" s="57"/>
      <c r="X14" s="26"/>
      <c r="Y14" s="57" t="e">
        <f t="shared" si="0"/>
        <v>#REF!</v>
      </c>
      <c r="Z14" s="57"/>
      <c r="AA14" s="26"/>
    </row>
    <row r="15" spans="1:27" s="13" customFormat="1" ht="15.75" customHeight="1">
      <c r="A15" s="75">
        <v>12</v>
      </c>
      <c r="B15" s="114">
        <v>21</v>
      </c>
      <c r="C15" s="112" t="s">
        <v>29</v>
      </c>
      <c r="D15" s="15" t="s">
        <v>42</v>
      </c>
      <c r="E15" s="15" t="s">
        <v>43</v>
      </c>
      <c r="F15" s="33"/>
      <c r="G15" s="32">
        <v>226790</v>
      </c>
      <c r="H15" s="26"/>
      <c r="I15" s="57"/>
      <c r="J15" s="26"/>
      <c r="K15" s="56"/>
      <c r="L15" s="30"/>
      <c r="M15" s="77"/>
      <c r="N15" s="69"/>
      <c r="O15" s="78"/>
      <c r="P15" s="57" t="e">
        <f>SUM(#REF!+O15)</f>
        <v>#REF!</v>
      </c>
      <c r="Q15" s="26"/>
      <c r="R15" s="30"/>
      <c r="S15" s="30"/>
      <c r="T15" s="69"/>
      <c r="U15" s="32"/>
      <c r="V15" s="30"/>
      <c r="W15" s="57"/>
      <c r="X15" s="26"/>
      <c r="Y15" s="57" t="e">
        <f>SUM(#REF!+O15+#REF!)</f>
        <v>#REF!</v>
      </c>
      <c r="Z15" s="57"/>
      <c r="AA15" s="26"/>
    </row>
    <row r="16" spans="1:27" s="13" customFormat="1" ht="15.75" customHeight="1">
      <c r="A16" s="75">
        <v>13</v>
      </c>
      <c r="B16" s="114">
        <v>38</v>
      </c>
      <c r="C16" s="112" t="s">
        <v>34</v>
      </c>
      <c r="D16" s="15" t="s">
        <v>74</v>
      </c>
      <c r="E16" s="15" t="s">
        <v>133</v>
      </c>
      <c r="F16" s="33"/>
      <c r="G16" s="32">
        <v>227100</v>
      </c>
      <c r="H16" s="106"/>
      <c r="I16" s="111"/>
      <c r="J16" s="26"/>
      <c r="K16" s="56"/>
      <c r="L16" s="56"/>
      <c r="M16" s="77"/>
      <c r="N16" s="69"/>
      <c r="O16" s="78"/>
      <c r="P16" s="57" t="e">
        <f>SUM(#REF!+O16)</f>
        <v>#REF!</v>
      </c>
      <c r="Q16" s="26"/>
      <c r="R16" s="30"/>
      <c r="S16" s="30"/>
      <c r="T16" s="30"/>
      <c r="U16" s="32"/>
      <c r="V16" s="30"/>
      <c r="W16" s="57"/>
      <c r="X16" s="26"/>
      <c r="Y16" s="57" t="e">
        <f>SUM(P16+W16)</f>
        <v>#REF!</v>
      </c>
      <c r="Z16" s="57"/>
      <c r="AA16" s="26"/>
    </row>
    <row r="17" spans="1:27" s="13" customFormat="1" ht="15.75" customHeight="1">
      <c r="A17" s="75">
        <v>14</v>
      </c>
      <c r="B17" s="114">
        <v>50</v>
      </c>
      <c r="C17" s="112" t="s">
        <v>261</v>
      </c>
      <c r="D17" s="15" t="s">
        <v>242</v>
      </c>
      <c r="E17" s="15" t="s">
        <v>239</v>
      </c>
      <c r="F17" s="33"/>
      <c r="G17" s="32">
        <v>227300</v>
      </c>
      <c r="H17" s="26"/>
      <c r="I17" s="57"/>
      <c r="J17" s="26"/>
      <c r="K17" s="30"/>
      <c r="L17" s="30"/>
      <c r="M17" s="32"/>
      <c r="N17" s="30"/>
      <c r="O17" s="57"/>
      <c r="P17" s="57" t="e">
        <f>SUM(#REF!+O17)</f>
        <v>#REF!</v>
      </c>
      <c r="Q17" s="26"/>
      <c r="R17" s="30"/>
      <c r="S17" s="30"/>
      <c r="T17" s="69"/>
      <c r="U17" s="32"/>
      <c r="V17" s="30"/>
      <c r="W17" s="57"/>
      <c r="X17" s="26"/>
      <c r="Y17" s="57" t="e">
        <f>SUM(P17+W17)</f>
        <v>#REF!</v>
      </c>
      <c r="Z17" s="57"/>
      <c r="AA17" s="26"/>
    </row>
    <row r="18" spans="1:27" s="13" customFormat="1" ht="15.75" customHeight="1">
      <c r="A18" s="75">
        <v>15</v>
      </c>
      <c r="B18" s="114">
        <v>8</v>
      </c>
      <c r="C18" s="112" t="s">
        <v>36</v>
      </c>
      <c r="D18" s="15" t="s">
        <v>37</v>
      </c>
      <c r="E18" s="15" t="s">
        <v>30</v>
      </c>
      <c r="F18" s="33"/>
      <c r="G18" s="32">
        <v>227700</v>
      </c>
      <c r="H18" s="26"/>
      <c r="I18" s="57"/>
      <c r="J18" s="26"/>
      <c r="K18" s="56"/>
      <c r="L18" s="30"/>
      <c r="M18" s="32"/>
      <c r="N18" s="30"/>
      <c r="O18" s="57"/>
      <c r="P18" s="57" t="e">
        <f>SUM(#REF!+O18)</f>
        <v>#REF!</v>
      </c>
      <c r="Q18" s="26"/>
      <c r="R18" s="30"/>
      <c r="S18" s="30"/>
      <c r="T18" s="30"/>
      <c r="U18" s="32"/>
      <c r="V18" s="30"/>
      <c r="W18" s="57"/>
      <c r="X18" s="26"/>
      <c r="Y18" s="57" t="e">
        <f>SUM(#REF!+O18+#REF!)</f>
        <v>#REF!</v>
      </c>
      <c r="Z18" s="57"/>
      <c r="AA18" s="26"/>
    </row>
    <row r="19" spans="1:27" s="13" customFormat="1" ht="15.75" customHeight="1">
      <c r="A19" s="75">
        <v>16</v>
      </c>
      <c r="B19" s="114">
        <v>15</v>
      </c>
      <c r="C19" s="112" t="s">
        <v>34</v>
      </c>
      <c r="D19" s="15" t="s">
        <v>40</v>
      </c>
      <c r="E19" s="15" t="s">
        <v>41</v>
      </c>
      <c r="F19" s="33"/>
      <c r="G19" s="32">
        <v>227900</v>
      </c>
      <c r="H19" s="26"/>
      <c r="I19" s="57"/>
      <c r="J19" s="26"/>
      <c r="K19" s="30"/>
      <c r="L19" s="30"/>
      <c r="M19" s="32"/>
      <c r="N19" s="30"/>
      <c r="O19" s="57"/>
      <c r="P19" s="57" t="e">
        <f>SUM(#REF!+O19)</f>
        <v>#REF!</v>
      </c>
      <c r="Q19" s="26"/>
      <c r="R19" s="30"/>
      <c r="S19" s="30"/>
      <c r="T19" s="30"/>
      <c r="U19" s="32"/>
      <c r="V19" s="30"/>
      <c r="W19" s="57"/>
      <c r="X19" s="26"/>
      <c r="Y19" s="57" t="e">
        <f>SUM(#REF!+O19+#REF!)</f>
        <v>#REF!</v>
      </c>
      <c r="Z19" s="57"/>
      <c r="AA19" s="26"/>
    </row>
    <row r="20" spans="1:27" s="13" customFormat="1" ht="15.75" customHeight="1">
      <c r="A20" s="75">
        <v>17</v>
      </c>
      <c r="B20" s="114">
        <v>28</v>
      </c>
      <c r="C20" s="112" t="s">
        <v>29</v>
      </c>
      <c r="D20" s="15" t="s">
        <v>45</v>
      </c>
      <c r="E20" s="15" t="s">
        <v>46</v>
      </c>
      <c r="F20" s="33"/>
      <c r="G20" s="32">
        <v>228020</v>
      </c>
      <c r="H20" s="26"/>
      <c r="I20" s="57"/>
      <c r="J20" s="26"/>
      <c r="K20" s="56"/>
      <c r="L20" s="30"/>
      <c r="M20" s="32"/>
      <c r="N20" s="30"/>
      <c r="O20" s="57"/>
      <c r="P20" s="57" t="e">
        <f>SUM(#REF!+O20)</f>
        <v>#REF!</v>
      </c>
      <c r="Q20" s="26"/>
      <c r="R20" s="30"/>
      <c r="S20" s="30"/>
      <c r="T20" s="30"/>
      <c r="U20" s="32"/>
      <c r="V20" s="30"/>
      <c r="W20" s="57"/>
      <c r="X20" s="26"/>
      <c r="Y20" s="57" t="e">
        <f>SUM(#REF!+O20+#REF!)</f>
        <v>#REF!</v>
      </c>
      <c r="Z20" s="57"/>
      <c r="AA20" s="26"/>
    </row>
    <row r="21" spans="1:27" s="13" customFormat="1" ht="15.75" customHeight="1">
      <c r="A21" s="75">
        <v>18</v>
      </c>
      <c r="B21" s="114">
        <v>22</v>
      </c>
      <c r="C21" s="112" t="s">
        <v>29</v>
      </c>
      <c r="D21" s="15" t="s">
        <v>42</v>
      </c>
      <c r="E21" s="15" t="s">
        <v>112</v>
      </c>
      <c r="F21" s="33"/>
      <c r="G21" s="32">
        <v>228975</v>
      </c>
      <c r="H21" s="26"/>
      <c r="I21" s="57"/>
      <c r="J21" s="26"/>
      <c r="K21" s="30"/>
      <c r="L21" s="30"/>
      <c r="M21" s="32"/>
      <c r="N21" s="30"/>
      <c r="O21" s="57"/>
      <c r="P21" s="57" t="e">
        <f>SUM(#REF!+O21)</f>
        <v>#REF!</v>
      </c>
      <c r="Q21" s="26"/>
      <c r="R21" s="30"/>
      <c r="S21" s="30"/>
      <c r="T21" s="30"/>
      <c r="U21" s="32"/>
      <c r="V21" s="30"/>
      <c r="W21" s="57"/>
      <c r="X21" s="26"/>
      <c r="Y21" s="57" t="e">
        <f>SUM(#REF!+O21+#REF!)</f>
        <v>#REF!</v>
      </c>
      <c r="Z21" s="57"/>
      <c r="AA21" s="26"/>
    </row>
    <row r="22" spans="1:27" s="13" customFormat="1" ht="15.75" customHeight="1">
      <c r="A22" s="135" t="s">
        <v>303</v>
      </c>
      <c r="B22" s="114"/>
      <c r="C22" s="112"/>
      <c r="D22" s="15"/>
      <c r="E22" s="15"/>
      <c r="F22" s="33"/>
      <c r="G22" s="32"/>
      <c r="H22" s="26"/>
      <c r="I22" s="57"/>
      <c r="J22" s="26"/>
      <c r="K22" s="30"/>
      <c r="L22" s="30"/>
      <c r="M22" s="32"/>
      <c r="N22" s="30"/>
      <c r="O22" s="57"/>
      <c r="P22" s="57"/>
      <c r="Q22" s="26"/>
      <c r="R22" s="30"/>
      <c r="S22" s="30"/>
      <c r="T22" s="30"/>
      <c r="U22" s="32"/>
      <c r="V22" s="30"/>
      <c r="W22" s="57"/>
      <c r="X22" s="26"/>
      <c r="Y22" s="57"/>
      <c r="Z22" s="57"/>
      <c r="AA22" s="26"/>
    </row>
    <row r="23" spans="1:27" s="13" customFormat="1" ht="15.75" customHeight="1">
      <c r="A23" s="75">
        <v>19</v>
      </c>
      <c r="B23" s="114">
        <v>20</v>
      </c>
      <c r="C23" s="112" t="s">
        <v>29</v>
      </c>
      <c r="D23" s="15" t="s">
        <v>42</v>
      </c>
      <c r="E23" s="15" t="s">
        <v>89</v>
      </c>
      <c r="F23" s="33"/>
      <c r="G23" s="32">
        <v>229292</v>
      </c>
      <c r="H23" s="26"/>
      <c r="I23" s="57"/>
      <c r="J23" s="26"/>
      <c r="K23" s="30"/>
      <c r="L23" s="30"/>
      <c r="M23" s="32"/>
      <c r="N23" s="30"/>
      <c r="O23" s="57"/>
      <c r="P23" s="57" t="e">
        <f>SUM(#REF!+O23)</f>
        <v>#REF!</v>
      </c>
      <c r="Q23" s="26"/>
      <c r="R23" s="30"/>
      <c r="S23" s="30"/>
      <c r="T23" s="30"/>
      <c r="U23" s="32"/>
      <c r="V23" s="30"/>
      <c r="W23" s="57"/>
      <c r="X23" s="26"/>
      <c r="Y23" s="57" t="e">
        <f>SUM(#REF!+O23+#REF!)</f>
        <v>#REF!</v>
      </c>
      <c r="Z23" s="57"/>
      <c r="AA23" s="26"/>
    </row>
    <row r="24" spans="1:27" s="13" customFormat="1" ht="15.75" customHeight="1">
      <c r="A24" s="75">
        <v>20</v>
      </c>
      <c r="B24" s="114">
        <v>24</v>
      </c>
      <c r="C24" s="112" t="s">
        <v>28</v>
      </c>
      <c r="D24" s="15" t="s">
        <v>115</v>
      </c>
      <c r="E24" s="15" t="s">
        <v>116</v>
      </c>
      <c r="F24" s="33"/>
      <c r="G24" s="32">
        <v>229910</v>
      </c>
      <c r="H24" s="26"/>
      <c r="I24" s="57"/>
      <c r="J24" s="26"/>
      <c r="K24" s="30"/>
      <c r="L24" s="30"/>
      <c r="M24" s="32"/>
      <c r="N24" s="30"/>
      <c r="O24" s="57"/>
      <c r="P24" s="57" t="e">
        <f>SUM(#REF!+O24)</f>
        <v>#REF!</v>
      </c>
      <c r="Q24" s="26"/>
      <c r="R24" s="30"/>
      <c r="S24" s="30"/>
      <c r="T24" s="30"/>
      <c r="U24" s="32"/>
      <c r="V24" s="30"/>
      <c r="W24" s="57"/>
      <c r="X24" s="26"/>
      <c r="Y24" s="57" t="e">
        <f>SUM(#REF!+O24+#REF!)</f>
        <v>#REF!</v>
      </c>
      <c r="Z24" s="57"/>
      <c r="AA24" s="26"/>
    </row>
    <row r="25" spans="1:27" s="13" customFormat="1" ht="15.75" customHeight="1">
      <c r="A25" s="75">
        <v>21</v>
      </c>
      <c r="B25" s="114">
        <v>51</v>
      </c>
      <c r="C25" s="112" t="s">
        <v>261</v>
      </c>
      <c r="D25" s="15" t="s">
        <v>243</v>
      </c>
      <c r="E25" s="15" t="s">
        <v>244</v>
      </c>
      <c r="F25" s="15"/>
      <c r="G25" s="32">
        <v>230000</v>
      </c>
      <c r="H25" s="26"/>
      <c r="I25" s="12"/>
      <c r="J25" s="26"/>
      <c r="K25" s="11"/>
      <c r="L25" s="11"/>
      <c r="M25" s="16"/>
      <c r="N25" s="14"/>
      <c r="O25" s="17"/>
      <c r="P25" s="12" t="e">
        <f>SUM(#REF!+O25)</f>
        <v>#REF!</v>
      </c>
      <c r="Q25" s="26"/>
      <c r="R25" s="9"/>
      <c r="S25" s="9"/>
      <c r="T25" s="9"/>
      <c r="U25" s="10"/>
      <c r="V25" s="9"/>
      <c r="W25" s="12"/>
      <c r="X25" s="26"/>
      <c r="Y25" s="57" t="e">
        <f>SUM(P25+W25)</f>
        <v>#REF!</v>
      </c>
      <c r="Z25" s="57"/>
      <c r="AA25" s="26"/>
    </row>
    <row r="26" spans="1:27" s="13" customFormat="1" ht="15.75" customHeight="1">
      <c r="A26" s="75">
        <v>22</v>
      </c>
      <c r="B26" s="114">
        <v>14</v>
      </c>
      <c r="C26" s="112" t="s">
        <v>34</v>
      </c>
      <c r="D26" s="15" t="s">
        <v>105</v>
      </c>
      <c r="E26" s="15" t="s">
        <v>41</v>
      </c>
      <c r="F26" s="15"/>
      <c r="G26" s="32">
        <v>230100</v>
      </c>
      <c r="H26" s="26"/>
      <c r="I26" s="12"/>
      <c r="J26" s="26"/>
      <c r="K26" s="9"/>
      <c r="L26" s="11"/>
      <c r="M26" s="10"/>
      <c r="N26" s="9"/>
      <c r="O26" s="12"/>
      <c r="P26" s="12" t="e">
        <f>SUM(#REF!+O26)</f>
        <v>#REF!</v>
      </c>
      <c r="Q26" s="26"/>
      <c r="R26" s="9"/>
      <c r="S26" s="9"/>
      <c r="T26" s="9"/>
      <c r="U26" s="10"/>
      <c r="V26" s="9"/>
      <c r="W26" s="12"/>
      <c r="X26" s="26"/>
      <c r="Y26" s="57" t="e">
        <f>SUM(#REF!+O26+#REF!)</f>
        <v>#REF!</v>
      </c>
      <c r="Z26" s="57"/>
      <c r="AA26" s="26"/>
    </row>
    <row r="27" spans="1:27" s="13" customFormat="1" ht="15.75" customHeight="1">
      <c r="A27" s="75">
        <v>23</v>
      </c>
      <c r="B27" s="114">
        <v>27</v>
      </c>
      <c r="C27" s="112" t="s">
        <v>29</v>
      </c>
      <c r="D27" s="15" t="s">
        <v>194</v>
      </c>
      <c r="E27" s="15" t="s">
        <v>196</v>
      </c>
      <c r="F27" s="15"/>
      <c r="G27" s="32">
        <v>231000</v>
      </c>
      <c r="H27" s="26"/>
      <c r="I27" s="12"/>
      <c r="J27" s="26"/>
      <c r="K27" s="9"/>
      <c r="L27" s="9"/>
      <c r="M27" s="10"/>
      <c r="N27" s="9"/>
      <c r="O27" s="12"/>
      <c r="P27" s="12"/>
      <c r="Q27" s="26"/>
      <c r="R27" s="9"/>
      <c r="S27" s="9"/>
      <c r="T27" s="14"/>
      <c r="U27" s="10"/>
      <c r="V27" s="9"/>
      <c r="W27" s="12"/>
      <c r="X27" s="26"/>
      <c r="Y27" s="57"/>
      <c r="Z27" s="57"/>
      <c r="AA27" s="26"/>
    </row>
    <row r="28" spans="1:27" s="13" customFormat="1" ht="15.75" customHeight="1">
      <c r="A28" s="75">
        <v>24</v>
      </c>
      <c r="B28" s="114">
        <v>3</v>
      </c>
      <c r="C28" s="112" t="s">
        <v>134</v>
      </c>
      <c r="D28" s="15" t="s">
        <v>52</v>
      </c>
      <c r="E28" s="15" t="s">
        <v>90</v>
      </c>
      <c r="F28" s="33"/>
      <c r="G28" s="32">
        <v>233400</v>
      </c>
      <c r="H28" s="26"/>
      <c r="I28" s="57"/>
      <c r="J28" s="26"/>
      <c r="K28" s="30"/>
      <c r="L28" s="30"/>
      <c r="M28" s="32"/>
      <c r="N28" s="30"/>
      <c r="O28" s="57"/>
      <c r="P28" s="57" t="e">
        <f>SUM(#REF!+O28)</f>
        <v>#REF!</v>
      </c>
      <c r="Q28" s="26"/>
      <c r="R28" s="30"/>
      <c r="S28" s="30"/>
      <c r="T28" s="30"/>
      <c r="U28" s="32"/>
      <c r="V28" s="30"/>
      <c r="W28" s="57"/>
      <c r="X28" s="26"/>
      <c r="Y28" s="57" t="e">
        <f>SUM(#REF!+O28+#REF!)</f>
        <v>#REF!</v>
      </c>
      <c r="Z28" s="57"/>
      <c r="AA28" s="26"/>
    </row>
    <row r="29" spans="1:27" s="13" customFormat="1" ht="15.75" customHeight="1">
      <c r="A29" s="75">
        <v>25</v>
      </c>
      <c r="B29" s="114">
        <v>2</v>
      </c>
      <c r="C29" s="112" t="s">
        <v>77</v>
      </c>
      <c r="D29" s="15" t="s">
        <v>88</v>
      </c>
      <c r="E29" s="15" t="s">
        <v>89</v>
      </c>
      <c r="F29" s="33"/>
      <c r="G29" s="32">
        <v>233570</v>
      </c>
      <c r="H29" s="26"/>
      <c r="I29" s="57"/>
      <c r="J29" s="26"/>
      <c r="K29" s="56"/>
      <c r="L29" s="56"/>
      <c r="M29" s="77"/>
      <c r="N29" s="69"/>
      <c r="O29" s="78"/>
      <c r="P29" s="57" t="e">
        <f>SUM(#REF!+O29)</f>
        <v>#REF!</v>
      </c>
      <c r="Q29" s="26"/>
      <c r="R29" s="30"/>
      <c r="S29" s="30"/>
      <c r="T29" s="30"/>
      <c r="U29" s="32"/>
      <c r="V29" s="30"/>
      <c r="W29" s="57"/>
      <c r="X29" s="26"/>
      <c r="Y29" s="57" t="e">
        <f>SUM(#REF!+O29+#REF!)</f>
        <v>#REF!</v>
      </c>
      <c r="Z29" s="57"/>
      <c r="AA29" s="26"/>
    </row>
    <row r="30" spans="1:27" s="13" customFormat="1" ht="15.75" customHeight="1">
      <c r="A30" s="75">
        <v>26</v>
      </c>
      <c r="B30" s="114">
        <v>52</v>
      </c>
      <c r="C30" s="112" t="s">
        <v>261</v>
      </c>
      <c r="D30" s="15" t="s">
        <v>245</v>
      </c>
      <c r="E30" s="15" t="s">
        <v>246</v>
      </c>
      <c r="F30" s="15"/>
      <c r="G30" s="32">
        <v>235000</v>
      </c>
      <c r="H30" s="26"/>
      <c r="I30" s="12"/>
      <c r="J30" s="26"/>
      <c r="K30" s="9"/>
      <c r="L30" s="9"/>
      <c r="M30" s="10"/>
      <c r="N30" s="9"/>
      <c r="O30" s="12"/>
      <c r="P30" s="12" t="e">
        <f>SUM(#REF!+O30)</f>
        <v>#REF!</v>
      </c>
      <c r="Q30" s="26"/>
      <c r="R30" s="9"/>
      <c r="S30" s="9"/>
      <c r="T30" s="9"/>
      <c r="U30" s="10"/>
      <c r="V30" s="9"/>
      <c r="W30" s="12"/>
      <c r="X30" s="26"/>
      <c r="Y30" s="57" t="e">
        <f>SUM(P30+W30)</f>
        <v>#REF!</v>
      </c>
      <c r="Z30" s="57"/>
      <c r="AA30" s="26"/>
    </row>
    <row r="31" spans="1:27" s="13" customFormat="1" ht="15.75" customHeight="1">
      <c r="A31" s="75">
        <v>27</v>
      </c>
      <c r="B31" s="114">
        <v>19</v>
      </c>
      <c r="C31" s="112" t="s">
        <v>34</v>
      </c>
      <c r="D31" s="15" t="s">
        <v>110</v>
      </c>
      <c r="E31" s="15" t="s">
        <v>111</v>
      </c>
      <c r="F31" s="15"/>
      <c r="G31" s="32">
        <v>235060</v>
      </c>
      <c r="H31" s="26"/>
      <c r="I31" s="12"/>
      <c r="J31" s="26"/>
      <c r="K31" s="9"/>
      <c r="L31" s="9"/>
      <c r="M31" s="10"/>
      <c r="N31" s="9"/>
      <c r="O31" s="12"/>
      <c r="P31" s="12" t="e">
        <f>SUM(#REF!+O31)</f>
        <v>#REF!</v>
      </c>
      <c r="Q31" s="26"/>
      <c r="R31" s="9"/>
      <c r="S31" s="9"/>
      <c r="T31" s="14"/>
      <c r="U31" s="10"/>
      <c r="V31" s="9"/>
      <c r="W31" s="12"/>
      <c r="X31" s="26"/>
      <c r="Y31" s="57" t="e">
        <f>SUM(#REF!+O31+#REF!)</f>
        <v>#REF!</v>
      </c>
      <c r="Z31" s="57"/>
      <c r="AA31" s="26"/>
    </row>
    <row r="32" spans="1:27" s="13" customFormat="1" ht="15.75" customHeight="1">
      <c r="A32" s="75">
        <v>28</v>
      </c>
      <c r="B32" s="114">
        <v>9</v>
      </c>
      <c r="C32" s="112" t="s">
        <v>34</v>
      </c>
      <c r="D32" s="15" t="s">
        <v>97</v>
      </c>
      <c r="E32" s="15" t="s">
        <v>98</v>
      </c>
      <c r="F32" s="15"/>
      <c r="G32" s="32">
        <v>236400</v>
      </c>
      <c r="H32" s="26"/>
      <c r="I32" s="12"/>
      <c r="J32" s="26"/>
      <c r="K32" s="9"/>
      <c r="L32" s="9"/>
      <c r="M32" s="10"/>
      <c r="N32" s="9"/>
      <c r="O32" s="12"/>
      <c r="P32" s="12" t="e">
        <f>SUM(#REF!+O32)</f>
        <v>#REF!</v>
      </c>
      <c r="Q32" s="26"/>
      <c r="R32" s="9"/>
      <c r="S32" s="9"/>
      <c r="T32" s="9"/>
      <c r="U32" s="10"/>
      <c r="V32" s="9"/>
      <c r="W32" s="12"/>
      <c r="X32" s="26"/>
      <c r="Y32" s="57" t="e">
        <f>SUM(#REF!+O32+#REF!)</f>
        <v>#REF!</v>
      </c>
      <c r="Z32" s="57"/>
      <c r="AA32" s="26"/>
    </row>
    <row r="33" spans="1:27" s="13" customFormat="1" ht="15.75" customHeight="1">
      <c r="A33" s="75">
        <v>29</v>
      </c>
      <c r="B33" s="114">
        <v>18</v>
      </c>
      <c r="C33" s="112" t="s">
        <v>28</v>
      </c>
      <c r="D33" s="15" t="s">
        <v>108</v>
      </c>
      <c r="E33" s="15" t="s">
        <v>109</v>
      </c>
      <c r="F33" s="15"/>
      <c r="G33" s="32">
        <v>236900</v>
      </c>
      <c r="H33" s="26"/>
      <c r="I33" s="12"/>
      <c r="J33" s="26"/>
      <c r="K33" s="9"/>
      <c r="L33" s="9"/>
      <c r="M33" s="10"/>
      <c r="N33" s="9"/>
      <c r="O33" s="12"/>
      <c r="P33" s="12" t="e">
        <f>SUM(#REF!+O33)</f>
        <v>#REF!</v>
      </c>
      <c r="Q33" s="26"/>
      <c r="R33" s="9"/>
      <c r="S33" s="9"/>
      <c r="T33" s="9"/>
      <c r="U33" s="10"/>
      <c r="V33" s="9"/>
      <c r="W33" s="12"/>
      <c r="X33" s="26"/>
      <c r="Y33" s="57" t="e">
        <f>SUM(#REF!+O33+#REF!)</f>
        <v>#REF!</v>
      </c>
      <c r="Z33" s="57"/>
      <c r="AA33" s="26"/>
    </row>
    <row r="34" spans="1:27" s="13" customFormat="1" ht="15.75" customHeight="1">
      <c r="A34" s="75">
        <v>30</v>
      </c>
      <c r="B34" s="114">
        <v>30</v>
      </c>
      <c r="C34" s="112" t="s">
        <v>28</v>
      </c>
      <c r="D34" s="15" t="s">
        <v>123</v>
      </c>
      <c r="E34" s="15" t="s">
        <v>124</v>
      </c>
      <c r="F34" s="15"/>
      <c r="G34" s="32">
        <v>237100</v>
      </c>
      <c r="H34" s="26"/>
      <c r="I34" s="12"/>
      <c r="J34" s="26"/>
      <c r="K34" s="9"/>
      <c r="L34" s="9"/>
      <c r="M34" s="10"/>
      <c r="N34" s="9"/>
      <c r="O34" s="12"/>
      <c r="P34" s="12" t="e">
        <f>SUM(#REF!+O34)</f>
        <v>#REF!</v>
      </c>
      <c r="Q34" s="26"/>
      <c r="R34" s="9"/>
      <c r="S34" s="9"/>
      <c r="T34" s="9"/>
      <c r="U34" s="10"/>
      <c r="V34" s="9"/>
      <c r="W34" s="12"/>
      <c r="X34" s="26"/>
      <c r="Y34" s="57" t="e">
        <f>SUM(#REF!+O34+#REF!)</f>
        <v>#REF!</v>
      </c>
      <c r="Z34" s="57"/>
      <c r="AA34" s="26"/>
    </row>
    <row r="35" spans="1:27" s="13" customFormat="1" ht="15.75" customHeight="1">
      <c r="A35" s="75">
        <v>31</v>
      </c>
      <c r="B35" s="114">
        <v>34</v>
      </c>
      <c r="C35" s="112" t="s">
        <v>28</v>
      </c>
      <c r="D35" s="15" t="s">
        <v>128</v>
      </c>
      <c r="E35" s="15" t="s">
        <v>130</v>
      </c>
      <c r="F35" s="15"/>
      <c r="G35" s="32">
        <v>237200</v>
      </c>
      <c r="H35" s="26"/>
      <c r="I35" s="12"/>
      <c r="J35" s="26"/>
      <c r="K35" s="9"/>
      <c r="L35" s="9"/>
      <c r="M35" s="10"/>
      <c r="N35" s="9"/>
      <c r="O35" s="12"/>
      <c r="P35" s="12" t="e">
        <f>SUM(#REF!+O35)</f>
        <v>#REF!</v>
      </c>
      <c r="Q35" s="26"/>
      <c r="R35" s="9"/>
      <c r="S35" s="9"/>
      <c r="T35" s="9"/>
      <c r="U35" s="10"/>
      <c r="V35" s="9"/>
      <c r="W35" s="12"/>
      <c r="X35" s="26"/>
      <c r="Y35" s="12" t="e">
        <f>SUM(P35+W35)</f>
        <v>#REF!</v>
      </c>
      <c r="Z35" s="57"/>
      <c r="AA35" s="26"/>
    </row>
    <row r="36" spans="1:27" s="13" customFormat="1" ht="15.75" customHeight="1">
      <c r="A36" s="75">
        <v>32</v>
      </c>
      <c r="B36" s="114">
        <v>13</v>
      </c>
      <c r="C36" s="112" t="s">
        <v>28</v>
      </c>
      <c r="D36" s="15" t="s">
        <v>104</v>
      </c>
      <c r="E36" s="15" t="s">
        <v>76</v>
      </c>
      <c r="F36" s="15"/>
      <c r="G36" s="32">
        <v>237500</v>
      </c>
      <c r="H36" s="26"/>
      <c r="I36" s="12"/>
      <c r="J36" s="26"/>
      <c r="K36" s="9"/>
      <c r="L36" s="9"/>
      <c r="M36" s="10"/>
      <c r="N36" s="9"/>
      <c r="O36" s="12"/>
      <c r="P36" s="12" t="e">
        <f>SUM(#REF!+O36)</f>
        <v>#REF!</v>
      </c>
      <c r="Q36" s="26"/>
      <c r="R36" s="9"/>
      <c r="S36" s="9"/>
      <c r="T36" s="9"/>
      <c r="U36" s="10"/>
      <c r="V36" s="9"/>
      <c r="W36" s="12"/>
      <c r="X36" s="26"/>
      <c r="Y36" s="12" t="e">
        <f>SUM(#REF!+O36+#REF!)</f>
        <v>#REF!</v>
      </c>
      <c r="Z36" s="57"/>
      <c r="AA36" s="26"/>
    </row>
    <row r="37" spans="1:27" s="13" customFormat="1" ht="15.75" customHeight="1">
      <c r="A37" s="75">
        <v>33</v>
      </c>
      <c r="B37" s="114">
        <v>10</v>
      </c>
      <c r="C37" s="112" t="s">
        <v>28</v>
      </c>
      <c r="D37" s="15" t="s">
        <v>99</v>
      </c>
      <c r="E37" s="15" t="s">
        <v>100</v>
      </c>
      <c r="F37" s="15"/>
      <c r="G37" s="32">
        <v>237600</v>
      </c>
      <c r="H37" s="26"/>
      <c r="I37" s="12"/>
      <c r="J37" s="26"/>
      <c r="K37" s="9"/>
      <c r="L37" s="11"/>
      <c r="M37" s="10"/>
      <c r="N37" s="9"/>
      <c r="O37" s="12"/>
      <c r="P37" s="12" t="e">
        <f>SUM(#REF!+O37)</f>
        <v>#REF!</v>
      </c>
      <c r="Q37" s="26"/>
      <c r="R37" s="9"/>
      <c r="S37" s="9"/>
      <c r="T37" s="14"/>
      <c r="U37" s="10"/>
      <c r="V37" s="9"/>
      <c r="W37" s="12"/>
      <c r="X37" s="26"/>
      <c r="Y37" s="12" t="e">
        <f>SUM(#REF!+O37+#REF!)</f>
        <v>#REF!</v>
      </c>
      <c r="Z37" s="57"/>
      <c r="AA37" s="26"/>
    </row>
    <row r="38" spans="1:27" s="13" customFormat="1" ht="15.75" customHeight="1">
      <c r="A38" s="75">
        <v>35</v>
      </c>
      <c r="B38" s="114">
        <v>33</v>
      </c>
      <c r="C38" s="112" t="s">
        <v>34</v>
      </c>
      <c r="D38" s="15" t="s">
        <v>128</v>
      </c>
      <c r="E38" s="15" t="s">
        <v>129</v>
      </c>
      <c r="F38" s="15"/>
      <c r="G38" s="32">
        <v>242300</v>
      </c>
      <c r="H38" s="26"/>
      <c r="I38" s="12"/>
      <c r="J38" s="26"/>
      <c r="K38" s="11"/>
      <c r="L38" s="11"/>
      <c r="M38" s="16"/>
      <c r="N38" s="14"/>
      <c r="O38" s="17"/>
      <c r="P38" s="12" t="e">
        <f>SUM(#REF!+O38)</f>
        <v>#REF!</v>
      </c>
      <c r="Q38" s="26"/>
      <c r="R38" s="9"/>
      <c r="S38" s="9"/>
      <c r="T38" s="9"/>
      <c r="U38" s="10"/>
      <c r="V38" s="9"/>
      <c r="W38" s="12"/>
      <c r="X38" s="26"/>
      <c r="Y38" s="12" t="e">
        <f>SUM(P38+W38)</f>
        <v>#REF!</v>
      </c>
      <c r="Z38" s="57"/>
      <c r="AA38" s="26"/>
    </row>
    <row r="39" spans="1:27" s="13" customFormat="1" ht="15.75" customHeight="1">
      <c r="A39" s="75">
        <v>36</v>
      </c>
      <c r="B39" s="114">
        <v>12</v>
      </c>
      <c r="C39" s="112" t="s">
        <v>28</v>
      </c>
      <c r="D39" s="15" t="s">
        <v>103</v>
      </c>
      <c r="E39" s="15" t="s">
        <v>35</v>
      </c>
      <c r="F39" s="15"/>
      <c r="G39" s="32">
        <v>242900</v>
      </c>
      <c r="H39" s="26"/>
      <c r="I39" s="12"/>
      <c r="J39" s="26"/>
      <c r="K39" s="9"/>
      <c r="L39" s="9"/>
      <c r="M39" s="10"/>
      <c r="N39" s="9"/>
      <c r="O39" s="12"/>
      <c r="P39" s="12" t="e">
        <f>SUM(#REF!+O39)</f>
        <v>#REF!</v>
      </c>
      <c r="Q39" s="26"/>
      <c r="R39" s="9"/>
      <c r="S39" s="9"/>
      <c r="T39" s="9"/>
      <c r="U39" s="10"/>
      <c r="V39" s="9"/>
      <c r="W39" s="12"/>
      <c r="X39" s="26"/>
      <c r="Y39" s="12" t="e">
        <f>SUM(#REF!+O39+#REF!)</f>
        <v>#REF!</v>
      </c>
      <c r="Z39" s="57"/>
      <c r="AA39" s="26"/>
    </row>
    <row r="40" spans="1:27" s="13" customFormat="1" ht="15.75" customHeight="1">
      <c r="A40" s="75">
        <v>37</v>
      </c>
      <c r="B40" s="114">
        <v>5</v>
      </c>
      <c r="C40" s="112" t="s">
        <v>34</v>
      </c>
      <c r="D40" s="15" t="s">
        <v>91</v>
      </c>
      <c r="E40" s="15" t="s">
        <v>92</v>
      </c>
      <c r="F40" s="15"/>
      <c r="G40" s="32">
        <v>243200</v>
      </c>
      <c r="H40" s="26"/>
      <c r="I40" s="12"/>
      <c r="J40" s="26"/>
      <c r="K40" s="9"/>
      <c r="L40" s="9"/>
      <c r="M40" s="10"/>
      <c r="N40" s="9"/>
      <c r="O40" s="12"/>
      <c r="P40" s="12" t="e">
        <f>SUM(#REF!+O40)</f>
        <v>#REF!</v>
      </c>
      <c r="Q40" s="26"/>
      <c r="R40" s="9"/>
      <c r="S40" s="9"/>
      <c r="T40" s="9"/>
      <c r="U40" s="10"/>
      <c r="V40" s="9"/>
      <c r="W40" s="12"/>
      <c r="X40" s="26"/>
      <c r="Y40" s="12" t="e">
        <f>SUM(#REF!+O40+#REF!)</f>
        <v>#REF!</v>
      </c>
      <c r="Z40" s="57"/>
      <c r="AA40" s="26"/>
    </row>
    <row r="41" spans="1:27" s="13" customFormat="1" ht="15.75" customHeight="1">
      <c r="A41" s="135" t="s">
        <v>301</v>
      </c>
      <c r="B41" s="114"/>
      <c r="C41" s="112"/>
      <c r="D41" s="15"/>
      <c r="E41" s="15"/>
      <c r="F41" s="15"/>
      <c r="G41" s="102"/>
      <c r="H41" s="26"/>
      <c r="I41" s="12"/>
      <c r="J41" s="26"/>
      <c r="K41" s="9"/>
      <c r="L41" s="9"/>
      <c r="M41" s="10"/>
      <c r="N41" s="9"/>
      <c r="O41" s="12"/>
      <c r="P41" s="12"/>
      <c r="Q41" s="26"/>
      <c r="R41" s="9"/>
      <c r="S41" s="9"/>
      <c r="T41" s="9"/>
      <c r="U41" s="10"/>
      <c r="V41" s="9"/>
      <c r="W41" s="12"/>
      <c r="X41" s="26"/>
      <c r="Y41" s="12"/>
      <c r="Z41" s="57"/>
      <c r="AA41" s="26"/>
    </row>
    <row r="42" spans="1:27" s="13" customFormat="1" ht="15.75" customHeight="1">
      <c r="A42" s="75">
        <v>38</v>
      </c>
      <c r="B42" s="114">
        <v>17</v>
      </c>
      <c r="C42" s="112" t="s">
        <v>29</v>
      </c>
      <c r="D42" s="15" t="s">
        <v>107</v>
      </c>
      <c r="E42" s="15" t="s">
        <v>39</v>
      </c>
      <c r="F42" s="15"/>
      <c r="G42" s="32">
        <v>243630</v>
      </c>
      <c r="H42" s="26"/>
      <c r="I42" s="12"/>
      <c r="J42" s="26"/>
      <c r="K42" s="9"/>
      <c r="L42" s="11"/>
      <c r="M42" s="10"/>
      <c r="N42" s="9"/>
      <c r="O42" s="12"/>
      <c r="P42" s="12" t="e">
        <f>SUM(#REF!+O42)</f>
        <v>#REF!</v>
      </c>
      <c r="Q42" s="26"/>
      <c r="R42" s="9"/>
      <c r="S42" s="9"/>
      <c r="T42" s="14"/>
      <c r="U42" s="10"/>
      <c r="V42" s="9"/>
      <c r="W42" s="12"/>
      <c r="X42" s="26"/>
      <c r="Y42" s="12" t="e">
        <f>SUM(#REF!+O42+#REF!)</f>
        <v>#REF!</v>
      </c>
      <c r="Z42" s="57"/>
      <c r="AA42" s="26"/>
    </row>
    <row r="43" spans="1:27" s="13" customFormat="1" ht="15.75" customHeight="1">
      <c r="A43" s="75">
        <v>39</v>
      </c>
      <c r="B43" s="114">
        <v>11</v>
      </c>
      <c r="C43" s="112" t="s">
        <v>34</v>
      </c>
      <c r="D43" s="15" t="s">
        <v>101</v>
      </c>
      <c r="E43" s="15" t="s">
        <v>102</v>
      </c>
      <c r="F43" s="15"/>
      <c r="G43" s="32">
        <v>244200</v>
      </c>
      <c r="H43" s="26"/>
      <c r="I43" s="119"/>
      <c r="J43" s="26"/>
      <c r="K43" s="11"/>
      <c r="L43" s="11"/>
      <c r="M43" s="10"/>
      <c r="N43" s="11"/>
      <c r="O43" s="119"/>
      <c r="P43" s="119" t="e">
        <f>SUM(#REF!+O43)</f>
        <v>#REF!</v>
      </c>
      <c r="Q43" s="26"/>
      <c r="R43" s="11"/>
      <c r="S43" s="11"/>
      <c r="T43" s="11"/>
      <c r="U43" s="10"/>
      <c r="V43" s="11"/>
      <c r="W43" s="119"/>
      <c r="X43" s="26"/>
      <c r="Y43" s="12" t="e">
        <f>SUM(#REF!+O43+#REF!)</f>
        <v>#REF!</v>
      </c>
      <c r="Z43" s="57"/>
      <c r="AA43" s="26"/>
    </row>
    <row r="44" spans="1:27" s="13" customFormat="1" ht="15.75" customHeight="1">
      <c r="A44" s="75">
        <v>40</v>
      </c>
      <c r="B44" s="114">
        <v>32</v>
      </c>
      <c r="C44" s="112" t="s">
        <v>28</v>
      </c>
      <c r="D44" s="15" t="s">
        <v>126</v>
      </c>
      <c r="E44" s="15" t="s">
        <v>127</v>
      </c>
      <c r="F44" s="15"/>
      <c r="G44" s="32">
        <v>244200</v>
      </c>
      <c r="H44" s="26"/>
      <c r="I44" s="12"/>
      <c r="J44" s="26"/>
      <c r="K44" s="9"/>
      <c r="L44" s="9"/>
      <c r="M44" s="10"/>
      <c r="N44" s="9"/>
      <c r="O44" s="12"/>
      <c r="P44" s="12" t="e">
        <f>SUM(#REF!+O44)</f>
        <v>#REF!</v>
      </c>
      <c r="Q44" s="26"/>
      <c r="R44" s="9"/>
      <c r="S44" s="9"/>
      <c r="T44" s="14"/>
      <c r="U44" s="10"/>
      <c r="V44" s="9"/>
      <c r="W44" s="12"/>
      <c r="X44" s="26"/>
      <c r="Y44" s="12" t="e">
        <f>SUM(P44+W44)</f>
        <v>#REF!</v>
      </c>
      <c r="Z44" s="57"/>
      <c r="AA44" s="26"/>
    </row>
    <row r="45" spans="1:27" s="13" customFormat="1" ht="15.75" customHeight="1">
      <c r="A45" s="75">
        <v>41</v>
      </c>
      <c r="B45" s="114">
        <v>7</v>
      </c>
      <c r="C45" s="112" t="s">
        <v>28</v>
      </c>
      <c r="D45" s="15" t="s">
        <v>95</v>
      </c>
      <c r="E45" s="15" t="s">
        <v>96</v>
      </c>
      <c r="F45" s="15"/>
      <c r="G45" s="32">
        <v>244700</v>
      </c>
      <c r="H45" s="26"/>
      <c r="I45" s="12"/>
      <c r="J45" s="26"/>
      <c r="K45" s="9"/>
      <c r="L45" s="9"/>
      <c r="M45" s="10"/>
      <c r="N45" s="9"/>
      <c r="O45" s="12"/>
      <c r="P45" s="12" t="e">
        <f>SUM(#REF!+O45)</f>
        <v>#REF!</v>
      </c>
      <c r="Q45" s="26"/>
      <c r="R45" s="9"/>
      <c r="S45" s="9"/>
      <c r="T45" s="9"/>
      <c r="U45" s="10"/>
      <c r="V45" s="9"/>
      <c r="W45" s="12"/>
      <c r="X45" s="26"/>
      <c r="Y45" s="12" t="e">
        <f>SUM(#REF!+O45+#REF!)</f>
        <v>#REF!</v>
      </c>
      <c r="Z45" s="57"/>
      <c r="AA45" s="26"/>
    </row>
    <row r="46" spans="1:27" s="13" customFormat="1" ht="15.75" customHeight="1">
      <c r="A46" s="75">
        <v>42</v>
      </c>
      <c r="B46" s="114">
        <v>60</v>
      </c>
      <c r="C46" s="112" t="s">
        <v>29</v>
      </c>
      <c r="D46" s="15" t="s">
        <v>143</v>
      </c>
      <c r="E46" s="15" t="s">
        <v>299</v>
      </c>
      <c r="F46" s="15"/>
      <c r="G46" s="32">
        <v>244790</v>
      </c>
      <c r="H46" s="26"/>
      <c r="I46" s="12"/>
      <c r="J46" s="26"/>
      <c r="K46" s="9"/>
      <c r="L46" s="9"/>
      <c r="M46" s="10"/>
      <c r="N46" s="9"/>
      <c r="O46" s="12"/>
      <c r="P46" s="12" t="e">
        <f>SUM(#REF!+O46)</f>
        <v>#REF!</v>
      </c>
      <c r="Q46" s="26"/>
      <c r="R46" s="9"/>
      <c r="S46" s="9"/>
      <c r="T46" s="14"/>
      <c r="U46" s="10"/>
      <c r="V46" s="9"/>
      <c r="W46" s="12"/>
      <c r="X46" s="26"/>
      <c r="Y46" s="12" t="e">
        <f>SUM(P46+W46)</f>
        <v>#REF!</v>
      </c>
      <c r="Z46" s="57"/>
      <c r="AA46" s="26"/>
    </row>
    <row r="47" spans="1:27" s="13" customFormat="1" ht="15.75" customHeight="1">
      <c r="A47" s="75">
        <v>43</v>
      </c>
      <c r="B47" s="114">
        <v>35</v>
      </c>
      <c r="C47" s="112" t="s">
        <v>28</v>
      </c>
      <c r="D47" s="15" t="s">
        <v>131</v>
      </c>
      <c r="E47" s="15" t="s">
        <v>132</v>
      </c>
      <c r="F47" s="15"/>
      <c r="G47" s="32">
        <v>245261</v>
      </c>
      <c r="H47" s="26"/>
      <c r="I47" s="12"/>
      <c r="J47" s="26"/>
      <c r="K47" s="9"/>
      <c r="L47" s="9"/>
      <c r="M47" s="10"/>
      <c r="N47" s="9"/>
      <c r="O47" s="12"/>
      <c r="P47" s="12" t="e">
        <f>SUM(#REF!+O47)</f>
        <v>#REF!</v>
      </c>
      <c r="Q47" s="26"/>
      <c r="R47" s="9"/>
      <c r="S47" s="9"/>
      <c r="T47" s="14"/>
      <c r="U47" s="10"/>
      <c r="V47" s="9"/>
      <c r="W47" s="12"/>
      <c r="X47" s="26"/>
      <c r="Y47" s="12" t="e">
        <f>SUM(P47+W47)</f>
        <v>#REF!</v>
      </c>
      <c r="Z47" s="57"/>
      <c r="AA47" s="26"/>
    </row>
    <row r="48" spans="1:27" s="13" customFormat="1" ht="15.75" customHeight="1">
      <c r="A48" s="75">
        <v>44</v>
      </c>
      <c r="B48" s="114">
        <v>25</v>
      </c>
      <c r="C48" s="112" t="s">
        <v>77</v>
      </c>
      <c r="D48" s="15" t="s">
        <v>117</v>
      </c>
      <c r="E48" s="15" t="s">
        <v>118</v>
      </c>
      <c r="F48" s="15"/>
      <c r="G48" s="32">
        <v>245700</v>
      </c>
      <c r="H48" s="26"/>
      <c r="I48" s="12"/>
      <c r="J48" s="26"/>
      <c r="K48" s="9"/>
      <c r="L48" s="9"/>
      <c r="M48" s="10"/>
      <c r="N48" s="9"/>
      <c r="O48" s="12"/>
      <c r="P48" s="12" t="e">
        <f>SUM(#REF!+O48)</f>
        <v>#REF!</v>
      </c>
      <c r="Q48" s="26"/>
      <c r="R48" s="9"/>
      <c r="S48" s="9"/>
      <c r="T48" s="9"/>
      <c r="U48" s="10"/>
      <c r="V48" s="9"/>
      <c r="W48" s="12"/>
      <c r="X48" s="26"/>
      <c r="Y48" s="12" t="e">
        <f>SUM(#REF!+O48+#REF!)</f>
        <v>#REF!</v>
      </c>
      <c r="Z48" s="57"/>
      <c r="AA48" s="26"/>
    </row>
    <row r="49" spans="1:27" s="13" customFormat="1" ht="15.75" customHeight="1">
      <c r="A49" s="75">
        <v>45</v>
      </c>
      <c r="B49" s="114">
        <v>37</v>
      </c>
      <c r="C49" s="112" t="s">
        <v>28</v>
      </c>
      <c r="D49" s="15" t="s">
        <v>50</v>
      </c>
      <c r="E49" s="15" t="s">
        <v>51</v>
      </c>
      <c r="F49" s="15"/>
      <c r="G49" s="32">
        <v>246200</v>
      </c>
      <c r="H49" s="26"/>
      <c r="I49" s="12"/>
      <c r="J49" s="26"/>
      <c r="K49" s="9"/>
      <c r="L49" s="9"/>
      <c r="M49" s="10"/>
      <c r="N49" s="9"/>
      <c r="O49" s="12"/>
      <c r="P49" s="12" t="e">
        <f>SUM(#REF!+O49)</f>
        <v>#REF!</v>
      </c>
      <c r="Q49" s="26"/>
      <c r="R49" s="9"/>
      <c r="S49" s="9"/>
      <c r="T49" s="14"/>
      <c r="U49" s="10"/>
      <c r="V49" s="9"/>
      <c r="W49" s="12"/>
      <c r="X49" s="26"/>
      <c r="Y49" s="12" t="e">
        <f>SUM(P49+W49)</f>
        <v>#REF!</v>
      </c>
      <c r="Z49" s="57"/>
      <c r="AA49" s="26"/>
    </row>
    <row r="50" spans="1:27" s="13" customFormat="1" ht="15.75" customHeight="1">
      <c r="A50" s="75">
        <v>46</v>
      </c>
      <c r="B50" s="114">
        <v>26</v>
      </c>
      <c r="C50" s="112" t="s">
        <v>29</v>
      </c>
      <c r="D50" s="15" t="s">
        <v>119</v>
      </c>
      <c r="E50" s="15" t="s">
        <v>120</v>
      </c>
      <c r="F50" s="15"/>
      <c r="G50" s="32">
        <v>248700</v>
      </c>
      <c r="H50" s="26"/>
      <c r="I50" s="12"/>
      <c r="J50" s="26"/>
      <c r="K50" s="9"/>
      <c r="L50" s="9"/>
      <c r="M50" s="10"/>
      <c r="N50" s="9"/>
      <c r="O50" s="12"/>
      <c r="P50" s="12" t="e">
        <f>SUM(#REF!+O50)</f>
        <v>#REF!</v>
      </c>
      <c r="Q50" s="26"/>
      <c r="R50" s="9"/>
      <c r="S50" s="9"/>
      <c r="T50" s="14"/>
      <c r="U50" s="10"/>
      <c r="V50" s="9"/>
      <c r="W50" s="12"/>
      <c r="X50" s="26"/>
      <c r="Y50" s="12" t="e">
        <f>SUM(#REF!+O50+#REF!)</f>
        <v>#REF!</v>
      </c>
      <c r="Z50" s="57"/>
      <c r="AA50" s="26"/>
    </row>
    <row r="51" spans="1:27" s="13" customFormat="1" ht="15.75" customHeight="1">
      <c r="A51" s="75">
        <v>47</v>
      </c>
      <c r="B51" s="114">
        <v>29</v>
      </c>
      <c r="C51" s="112" t="s">
        <v>28</v>
      </c>
      <c r="D51" s="15" t="s">
        <v>121</v>
      </c>
      <c r="E51" s="15" t="s">
        <v>122</v>
      </c>
      <c r="F51" s="15"/>
      <c r="G51" s="32">
        <v>248740</v>
      </c>
      <c r="H51" s="26"/>
      <c r="I51" s="12"/>
      <c r="J51" s="26"/>
      <c r="K51" s="9"/>
      <c r="L51" s="9"/>
      <c r="M51" s="10"/>
      <c r="N51" s="9"/>
      <c r="O51" s="12"/>
      <c r="P51" s="12" t="e">
        <f>SUM(#REF!+O51)</f>
        <v>#REF!</v>
      </c>
      <c r="Q51" s="26"/>
      <c r="R51" s="9"/>
      <c r="S51" s="9"/>
      <c r="T51" s="9"/>
      <c r="U51" s="10"/>
      <c r="V51" s="9"/>
      <c r="W51" s="12"/>
      <c r="X51" s="26"/>
      <c r="Y51" s="12" t="e">
        <f>SUM(#REF!+O51+#REF!)</f>
        <v>#REF!</v>
      </c>
      <c r="Z51" s="57"/>
      <c r="AA51" s="26"/>
    </row>
    <row r="52" spans="1:27" s="13" customFormat="1" ht="15.75" customHeight="1">
      <c r="A52" s="75">
        <v>48</v>
      </c>
      <c r="B52" s="114">
        <v>59</v>
      </c>
      <c r="C52" s="112" t="s">
        <v>29</v>
      </c>
      <c r="D52" s="15" t="s">
        <v>259</v>
      </c>
      <c r="E52" s="15" t="s">
        <v>260</v>
      </c>
      <c r="F52" s="15"/>
      <c r="G52" s="32">
        <v>248900</v>
      </c>
      <c r="H52" s="26"/>
      <c r="I52" s="12"/>
      <c r="J52" s="26"/>
      <c r="K52" s="9"/>
      <c r="L52" s="9"/>
      <c r="M52" s="10"/>
      <c r="N52" s="9"/>
      <c r="O52" s="12"/>
      <c r="P52" s="12" t="e">
        <f>SUM(#REF!+O52)</f>
        <v>#REF!</v>
      </c>
      <c r="Q52" s="26"/>
      <c r="R52" s="9"/>
      <c r="S52" s="9"/>
      <c r="T52" s="14"/>
      <c r="U52" s="10"/>
      <c r="V52" s="9"/>
      <c r="W52" s="12"/>
      <c r="X52" s="26"/>
      <c r="Y52" s="12" t="e">
        <f>SUM(P52+W52)</f>
        <v>#REF!</v>
      </c>
      <c r="Z52" s="12"/>
      <c r="AA52" s="26"/>
    </row>
    <row r="53" spans="1:27" s="13" customFormat="1" ht="15.75" customHeight="1">
      <c r="A53" s="75">
        <v>49</v>
      </c>
      <c r="B53" s="114">
        <v>1</v>
      </c>
      <c r="C53" s="112" t="s">
        <v>34</v>
      </c>
      <c r="D53" s="15" t="s">
        <v>86</v>
      </c>
      <c r="E53" s="15" t="s">
        <v>87</v>
      </c>
      <c r="F53" s="15"/>
      <c r="G53" s="32">
        <v>252278</v>
      </c>
      <c r="H53" s="26"/>
      <c r="I53" s="12"/>
      <c r="J53" s="26"/>
      <c r="K53" s="11"/>
      <c r="L53" s="9"/>
      <c r="M53" s="10"/>
      <c r="N53" s="9"/>
      <c r="O53" s="12"/>
      <c r="P53" s="12" t="e">
        <f>SUM(#REF!+O53)</f>
        <v>#REF!</v>
      </c>
      <c r="Q53" s="26"/>
      <c r="R53" s="9"/>
      <c r="S53" s="9"/>
      <c r="T53" s="9"/>
      <c r="U53" s="10"/>
      <c r="V53" s="9"/>
      <c r="W53" s="12"/>
      <c r="X53" s="26"/>
      <c r="Y53" s="12" t="e">
        <f>SUM(#REF!+O53+#REF!)</f>
        <v>#REF!</v>
      </c>
      <c r="Z53" s="12"/>
      <c r="AA53" s="26"/>
    </row>
    <row r="54" spans="1:27" s="13" customFormat="1" ht="15.75" customHeight="1">
      <c r="A54" s="75">
        <v>50</v>
      </c>
      <c r="B54" s="114">
        <v>16</v>
      </c>
      <c r="C54" s="112" t="s">
        <v>28</v>
      </c>
      <c r="D54" s="15" t="s">
        <v>106</v>
      </c>
      <c r="E54" s="15" t="s">
        <v>38</v>
      </c>
      <c r="F54" s="15"/>
      <c r="G54" s="32">
        <v>257900</v>
      </c>
      <c r="H54" s="26"/>
      <c r="I54" s="12"/>
      <c r="J54" s="26"/>
      <c r="K54" s="9"/>
      <c r="L54" s="9"/>
      <c r="M54" s="10"/>
      <c r="N54" s="9"/>
      <c r="O54" s="12"/>
      <c r="P54" s="12" t="e">
        <f>SUM(#REF!+O54)</f>
        <v>#REF!</v>
      </c>
      <c r="Q54" s="26"/>
      <c r="R54" s="9"/>
      <c r="S54" s="9"/>
      <c r="T54" s="9"/>
      <c r="U54" s="10"/>
      <c r="V54" s="9"/>
      <c r="W54" s="12"/>
      <c r="X54" s="26"/>
      <c r="Y54" s="12" t="e">
        <f>SUM(#REF!+O54+#REF!)</f>
        <v>#REF!</v>
      </c>
      <c r="Z54" s="12"/>
      <c r="AA54" s="26"/>
    </row>
    <row r="55" spans="1:27" s="13" customFormat="1" ht="15.75" customHeight="1">
      <c r="A55" s="75">
        <v>51</v>
      </c>
      <c r="B55" s="114">
        <v>6</v>
      </c>
      <c r="C55" s="112" t="s">
        <v>28</v>
      </c>
      <c r="D55" s="15" t="s">
        <v>93</v>
      </c>
      <c r="E55" s="15" t="s">
        <v>94</v>
      </c>
      <c r="F55" s="15"/>
      <c r="G55" s="32">
        <v>300500</v>
      </c>
      <c r="H55" s="26"/>
      <c r="I55" s="12"/>
      <c r="J55" s="26"/>
      <c r="K55" s="9"/>
      <c r="L55" s="9"/>
      <c r="M55" s="10"/>
      <c r="N55" s="9"/>
      <c r="O55" s="12"/>
      <c r="P55" s="12" t="e">
        <f>SUM(#REF!+O55)</f>
        <v>#REF!</v>
      </c>
      <c r="Q55" s="26"/>
      <c r="R55" s="9"/>
      <c r="S55" s="9"/>
      <c r="T55" s="14"/>
      <c r="U55" s="10"/>
      <c r="V55" s="9"/>
      <c r="W55" s="12"/>
      <c r="X55" s="26"/>
      <c r="Y55" s="12" t="e">
        <f>SUM(#REF!+O55+#REF!)</f>
        <v>#REF!</v>
      </c>
      <c r="Z55" s="12"/>
      <c r="AA55" s="26"/>
    </row>
    <row r="56" spans="1:27" s="13" customFormat="1" ht="15.75" customHeight="1">
      <c r="A56" s="75">
        <v>52</v>
      </c>
      <c r="B56" s="114">
        <v>23</v>
      </c>
      <c r="C56" s="112" t="s">
        <v>28</v>
      </c>
      <c r="D56" s="15" t="s">
        <v>113</v>
      </c>
      <c r="E56" s="15" t="s">
        <v>114</v>
      </c>
      <c r="F56" s="15"/>
      <c r="G56" s="32">
        <v>303273</v>
      </c>
      <c r="H56" s="26"/>
      <c r="I56" s="12"/>
      <c r="J56" s="26"/>
      <c r="K56" s="9"/>
      <c r="L56" s="9"/>
      <c r="M56" s="10"/>
      <c r="N56" s="9"/>
      <c r="O56" s="12"/>
      <c r="P56" s="12" t="e">
        <f>SUM(#REF!+O56)</f>
        <v>#REF!</v>
      </c>
      <c r="Q56" s="26"/>
      <c r="R56" s="9"/>
      <c r="S56" s="9"/>
      <c r="T56" s="9"/>
      <c r="U56" s="10"/>
      <c r="V56" s="9"/>
      <c r="W56" s="12"/>
      <c r="X56" s="26"/>
      <c r="Y56" s="12" t="e">
        <f>SUM(#REF!+O56+#REF!)</f>
        <v>#REF!</v>
      </c>
      <c r="Z56" s="12"/>
      <c r="AA56" s="26"/>
    </row>
    <row r="57" spans="1:27" s="13" customFormat="1" ht="15.75" customHeight="1">
      <c r="A57" s="75"/>
      <c r="B57" s="114"/>
      <c r="C57" s="112"/>
      <c r="D57" s="15"/>
      <c r="E57" s="15"/>
      <c r="F57" s="15"/>
      <c r="G57" s="32"/>
      <c r="H57" s="26"/>
      <c r="I57" s="12"/>
      <c r="J57" s="26"/>
      <c r="K57" s="9"/>
      <c r="L57" s="9"/>
      <c r="M57" s="10"/>
      <c r="N57" s="9"/>
      <c r="O57" s="12"/>
      <c r="P57" s="12"/>
      <c r="Q57" s="26"/>
      <c r="R57" s="9"/>
      <c r="S57" s="9"/>
      <c r="T57" s="14"/>
      <c r="U57" s="10"/>
      <c r="V57" s="9"/>
      <c r="W57" s="12"/>
      <c r="X57" s="26"/>
      <c r="Y57" s="12"/>
      <c r="Z57" s="57"/>
      <c r="AA57" s="26"/>
    </row>
    <row r="58" spans="1:27" s="13" customFormat="1" ht="15.75" customHeight="1">
      <c r="A58" s="75">
        <v>53</v>
      </c>
      <c r="B58" s="114">
        <v>40</v>
      </c>
      <c r="C58" s="112" t="s">
        <v>28</v>
      </c>
      <c r="D58" s="15" t="s">
        <v>211</v>
      </c>
      <c r="E58" s="15" t="s">
        <v>38</v>
      </c>
      <c r="F58" s="15"/>
      <c r="G58" s="32"/>
      <c r="H58" s="26"/>
      <c r="I58" s="12"/>
      <c r="J58" s="106"/>
      <c r="K58" s="103"/>
      <c r="L58" s="103"/>
      <c r="M58" s="104"/>
      <c r="N58" s="103"/>
      <c r="O58" s="108"/>
      <c r="P58" s="108" t="e">
        <f>SUM(#REF!+O58)</f>
        <v>#REF!</v>
      </c>
      <c r="Q58" s="106"/>
      <c r="R58" s="103"/>
      <c r="S58" s="103"/>
      <c r="T58" s="103"/>
      <c r="U58" s="104"/>
      <c r="V58" s="103"/>
      <c r="W58" s="108"/>
      <c r="X58" s="106"/>
      <c r="Y58" s="108" t="e">
        <f aca="true" t="shared" si="1" ref="Y58:Y64">SUM(P58+W58)</f>
        <v>#REF!</v>
      </c>
      <c r="Z58" s="108"/>
      <c r="AA58" s="26"/>
    </row>
    <row r="59" spans="1:27" s="13" customFormat="1" ht="15.75" customHeight="1">
      <c r="A59" s="75">
        <v>54</v>
      </c>
      <c r="B59" s="114">
        <v>41</v>
      </c>
      <c r="C59" s="112" t="s">
        <v>28</v>
      </c>
      <c r="D59" s="15" t="s">
        <v>212</v>
      </c>
      <c r="E59" s="15" t="s">
        <v>213</v>
      </c>
      <c r="F59" s="15"/>
      <c r="G59" s="32"/>
      <c r="H59" s="26"/>
      <c r="I59" s="12"/>
      <c r="J59" s="106"/>
      <c r="K59" s="103"/>
      <c r="L59" s="103"/>
      <c r="M59" s="104"/>
      <c r="N59" s="103"/>
      <c r="O59" s="108"/>
      <c r="P59" s="108" t="e">
        <f>SUM(#REF!+O59)</f>
        <v>#REF!</v>
      </c>
      <c r="Q59" s="106"/>
      <c r="R59" s="103"/>
      <c r="S59" s="103"/>
      <c r="T59" s="103"/>
      <c r="U59" s="104"/>
      <c r="V59" s="103"/>
      <c r="W59" s="108"/>
      <c r="X59" s="106"/>
      <c r="Y59" s="108" t="e">
        <f t="shared" si="1"/>
        <v>#REF!</v>
      </c>
      <c r="Z59" s="108"/>
      <c r="AA59" s="26"/>
    </row>
    <row r="60" spans="1:27" s="13" customFormat="1" ht="15.75" customHeight="1">
      <c r="A60" s="75">
        <v>54</v>
      </c>
      <c r="B60" s="114">
        <v>54</v>
      </c>
      <c r="C60" s="112" t="s">
        <v>262</v>
      </c>
      <c r="D60" s="15" t="s">
        <v>249</v>
      </c>
      <c r="E60" s="15" t="s">
        <v>250</v>
      </c>
      <c r="F60" s="15"/>
      <c r="G60" s="109"/>
      <c r="H60" s="26"/>
      <c r="I60" s="12"/>
      <c r="J60" s="26"/>
      <c r="K60" s="11"/>
      <c r="L60" s="9"/>
      <c r="M60" s="10"/>
      <c r="N60" s="9"/>
      <c r="O60" s="12"/>
      <c r="P60" s="12" t="e">
        <f>SUM(#REF!+O60)</f>
        <v>#REF!</v>
      </c>
      <c r="Q60" s="26"/>
      <c r="R60" s="9"/>
      <c r="S60" s="9"/>
      <c r="T60" s="9"/>
      <c r="U60" s="10"/>
      <c r="V60" s="9"/>
      <c r="W60" s="12"/>
      <c r="X60" s="26"/>
      <c r="Y60" s="12" t="e">
        <f t="shared" si="1"/>
        <v>#REF!</v>
      </c>
      <c r="Z60" s="57"/>
      <c r="AA60" s="26"/>
    </row>
    <row r="61" spans="1:27" s="13" customFormat="1" ht="15.75" customHeight="1">
      <c r="A61" s="75">
        <v>55</v>
      </c>
      <c r="B61" s="114">
        <v>55</v>
      </c>
      <c r="C61" s="112" t="s">
        <v>262</v>
      </c>
      <c r="D61" s="15" t="s">
        <v>251</v>
      </c>
      <c r="E61" s="15" t="s">
        <v>252</v>
      </c>
      <c r="F61" s="15"/>
      <c r="G61" s="109"/>
      <c r="H61" s="106"/>
      <c r="I61" s="108"/>
      <c r="J61" s="26"/>
      <c r="K61" s="9"/>
      <c r="L61" s="9"/>
      <c r="M61" s="10"/>
      <c r="N61" s="9"/>
      <c r="O61" s="12"/>
      <c r="P61" s="12" t="e">
        <f>SUM(#REF!+O61)</f>
        <v>#REF!</v>
      </c>
      <c r="Q61" s="26"/>
      <c r="R61" s="9"/>
      <c r="S61" s="9"/>
      <c r="T61" s="14"/>
      <c r="U61" s="10"/>
      <c r="V61" s="9"/>
      <c r="W61" s="12"/>
      <c r="X61" s="26"/>
      <c r="Y61" s="12" t="e">
        <f t="shared" si="1"/>
        <v>#REF!</v>
      </c>
      <c r="Z61" s="57"/>
      <c r="AA61" s="26"/>
    </row>
    <row r="62" spans="1:27" s="13" customFormat="1" ht="15.75" customHeight="1">
      <c r="A62" s="75">
        <v>56</v>
      </c>
      <c r="B62" s="114">
        <v>56</v>
      </c>
      <c r="C62" s="112" t="s">
        <v>262</v>
      </c>
      <c r="D62" s="15" t="s">
        <v>253</v>
      </c>
      <c r="E62" s="15" t="s">
        <v>254</v>
      </c>
      <c r="F62" s="15"/>
      <c r="G62" s="109"/>
      <c r="H62" s="106"/>
      <c r="I62" s="108"/>
      <c r="J62" s="26"/>
      <c r="K62" s="9"/>
      <c r="L62" s="9"/>
      <c r="M62" s="10"/>
      <c r="N62" s="9"/>
      <c r="O62" s="12"/>
      <c r="P62" s="12" t="e">
        <f>SUM(#REF!+O62)</f>
        <v>#REF!</v>
      </c>
      <c r="Q62" s="26"/>
      <c r="R62" s="9"/>
      <c r="S62" s="9"/>
      <c r="T62" s="14"/>
      <c r="U62" s="10"/>
      <c r="V62" s="9"/>
      <c r="W62" s="12"/>
      <c r="X62" s="26"/>
      <c r="Y62" s="12" t="e">
        <f t="shared" si="1"/>
        <v>#REF!</v>
      </c>
      <c r="Z62" s="57"/>
      <c r="AA62" s="26"/>
    </row>
    <row r="63" spans="1:27" s="13" customFormat="1" ht="15.75" customHeight="1">
      <c r="A63" s="75">
        <v>57</v>
      </c>
      <c r="B63" s="114">
        <v>57</v>
      </c>
      <c r="C63" s="112" t="s">
        <v>262</v>
      </c>
      <c r="D63" s="15" t="s">
        <v>255</v>
      </c>
      <c r="E63" s="15" t="s">
        <v>256</v>
      </c>
      <c r="F63" s="15"/>
      <c r="G63" s="109"/>
      <c r="H63" s="106"/>
      <c r="I63" s="108"/>
      <c r="J63" s="26"/>
      <c r="K63" s="9"/>
      <c r="L63" s="9"/>
      <c r="M63" s="10"/>
      <c r="N63" s="9"/>
      <c r="O63" s="12"/>
      <c r="P63" s="12" t="e">
        <f>SUM(#REF!+O63)</f>
        <v>#REF!</v>
      </c>
      <c r="Q63" s="26"/>
      <c r="R63" s="9"/>
      <c r="S63" s="9"/>
      <c r="T63" s="14"/>
      <c r="U63" s="10"/>
      <c r="V63" s="9"/>
      <c r="W63" s="12"/>
      <c r="X63" s="26"/>
      <c r="Y63" s="12" t="e">
        <f t="shared" si="1"/>
        <v>#REF!</v>
      </c>
      <c r="Z63" s="57"/>
      <c r="AA63" s="26"/>
    </row>
    <row r="64" spans="1:27" s="13" customFormat="1" ht="15.75" customHeight="1">
      <c r="A64" s="75">
        <v>58</v>
      </c>
      <c r="B64" s="114">
        <v>58</v>
      </c>
      <c r="C64" s="112" t="s">
        <v>262</v>
      </c>
      <c r="D64" s="15" t="s">
        <v>257</v>
      </c>
      <c r="E64" s="15" t="s">
        <v>258</v>
      </c>
      <c r="F64" s="15"/>
      <c r="G64" s="109"/>
      <c r="H64" s="106"/>
      <c r="I64" s="108"/>
      <c r="J64" s="26"/>
      <c r="K64" s="9"/>
      <c r="L64" s="9"/>
      <c r="M64" s="10"/>
      <c r="N64" s="9"/>
      <c r="O64" s="12"/>
      <c r="P64" s="12" t="e">
        <f>SUM(#REF!+O64)</f>
        <v>#REF!</v>
      </c>
      <c r="Q64" s="26"/>
      <c r="R64" s="9"/>
      <c r="S64" s="9"/>
      <c r="T64" s="14"/>
      <c r="U64" s="10"/>
      <c r="V64" s="9"/>
      <c r="W64" s="12"/>
      <c r="X64" s="26"/>
      <c r="Y64" s="12" t="e">
        <f t="shared" si="1"/>
        <v>#REF!</v>
      </c>
      <c r="Z64" s="57"/>
      <c r="AA64" s="26"/>
    </row>
    <row r="65" spans="1:27" s="13" customFormat="1" ht="15.75" customHeight="1">
      <c r="A65" s="75">
        <v>34</v>
      </c>
      <c r="B65" s="114">
        <v>31</v>
      </c>
      <c r="C65" s="112" t="s">
        <v>28</v>
      </c>
      <c r="D65" s="15" t="s">
        <v>47</v>
      </c>
      <c r="E65" s="15" t="s">
        <v>125</v>
      </c>
      <c r="F65" s="15"/>
      <c r="G65" s="32">
        <v>239400</v>
      </c>
      <c r="H65" s="26"/>
      <c r="I65" s="12"/>
      <c r="J65" s="26"/>
      <c r="K65" s="9"/>
      <c r="L65" s="9"/>
      <c r="M65" s="10"/>
      <c r="N65" s="9"/>
      <c r="O65" s="12"/>
      <c r="P65" s="12" t="e">
        <f>SUM(#REF!+O65)</f>
        <v>#REF!</v>
      </c>
      <c r="Q65" s="26"/>
      <c r="R65" s="9"/>
      <c r="S65" s="9"/>
      <c r="T65" s="9"/>
      <c r="U65" s="10"/>
      <c r="V65" s="9"/>
      <c r="W65" s="12"/>
      <c r="X65" s="26"/>
      <c r="Y65" s="12" t="e">
        <f>SUM(#REF!+O65+#REF!)</f>
        <v>#REF!</v>
      </c>
      <c r="Z65" s="57"/>
      <c r="AA65" s="26"/>
    </row>
    <row r="66" spans="1:27" s="13" customFormat="1" ht="15.75" customHeight="1">
      <c r="A66" s="75"/>
      <c r="B66" s="114"/>
      <c r="C66" s="112"/>
      <c r="D66" s="15"/>
      <c r="E66" s="15"/>
      <c r="F66" s="15"/>
      <c r="G66" s="32"/>
      <c r="H66" s="26"/>
      <c r="I66" s="12"/>
      <c r="J66" s="26"/>
      <c r="K66" s="9"/>
      <c r="L66" s="9"/>
      <c r="M66" s="10"/>
      <c r="N66" s="9"/>
      <c r="O66" s="12"/>
      <c r="P66" s="12" t="e">
        <f>SUM(#REF!+O66)</f>
        <v>#REF!</v>
      </c>
      <c r="Q66" s="26"/>
      <c r="R66" s="9"/>
      <c r="S66" s="9"/>
      <c r="T66" s="14"/>
      <c r="U66" s="10"/>
      <c r="V66" s="9"/>
      <c r="W66" s="12"/>
      <c r="X66" s="26"/>
      <c r="Y66" s="12" t="e">
        <f>SUM(P66+W66)</f>
        <v>#REF!</v>
      </c>
      <c r="Z66" s="57"/>
      <c r="AA66" s="26"/>
    </row>
    <row r="67" spans="2:9" ht="24">
      <c r="B67" s="83" t="s">
        <v>0</v>
      </c>
      <c r="C67" s="131" t="s">
        <v>84</v>
      </c>
      <c r="D67" s="87" t="s">
        <v>1</v>
      </c>
      <c r="E67" s="116"/>
      <c r="F67" s="117" t="s">
        <v>25</v>
      </c>
      <c r="G67" s="101" t="s">
        <v>22</v>
      </c>
      <c r="H67" s="118"/>
      <c r="I67" s="54" t="s">
        <v>5</v>
      </c>
    </row>
    <row r="68" spans="1:9" ht="23.25" customHeight="1">
      <c r="A68" s="136" t="s">
        <v>302</v>
      </c>
      <c r="B68" s="130"/>
      <c r="C68" s="123"/>
      <c r="D68" s="137" t="s">
        <v>308</v>
      </c>
      <c r="E68" s="4"/>
      <c r="F68" s="125"/>
      <c r="G68" s="126"/>
      <c r="H68" s="29"/>
      <c r="I68" s="1"/>
    </row>
    <row r="69" spans="1:9" ht="12.75">
      <c r="A69" s="6">
        <v>1</v>
      </c>
      <c r="B69" s="114">
        <v>40</v>
      </c>
      <c r="C69" s="10" t="s">
        <v>28</v>
      </c>
      <c r="D69" s="15" t="s">
        <v>211</v>
      </c>
      <c r="E69" s="15" t="s">
        <v>38</v>
      </c>
      <c r="F69" s="15"/>
      <c r="G69" s="10">
        <v>43800</v>
      </c>
      <c r="H69" s="26"/>
      <c r="I69" s="57"/>
    </row>
    <row r="70" spans="1:9" ht="12.75">
      <c r="A70" s="6">
        <v>2</v>
      </c>
      <c r="B70" s="114">
        <v>45</v>
      </c>
      <c r="C70" s="112" t="s">
        <v>261</v>
      </c>
      <c r="D70" s="15" t="s">
        <v>232</v>
      </c>
      <c r="E70" s="15" t="s">
        <v>233</v>
      </c>
      <c r="F70" s="33"/>
      <c r="G70" s="32">
        <v>43800</v>
      </c>
      <c r="H70" s="26"/>
      <c r="I70" s="57"/>
    </row>
    <row r="71" spans="1:9" ht="12.75">
      <c r="A71" s="6">
        <v>3</v>
      </c>
      <c r="B71" s="114">
        <v>38</v>
      </c>
      <c r="C71" s="112" t="s">
        <v>34</v>
      </c>
      <c r="D71" s="15" t="s">
        <v>74</v>
      </c>
      <c r="E71" s="15" t="s">
        <v>133</v>
      </c>
      <c r="F71" s="33"/>
      <c r="G71" s="32">
        <v>44100</v>
      </c>
      <c r="H71" s="106"/>
      <c r="I71" s="111"/>
    </row>
    <row r="72" spans="1:9" ht="12.75">
      <c r="A72" s="6">
        <v>4</v>
      </c>
      <c r="B72" s="114">
        <v>42</v>
      </c>
      <c r="C72" s="112" t="s">
        <v>218</v>
      </c>
      <c r="D72" s="15" t="s">
        <v>214</v>
      </c>
      <c r="E72" s="15" t="s">
        <v>215</v>
      </c>
      <c r="F72" s="33"/>
      <c r="G72" s="32">
        <v>44200</v>
      </c>
      <c r="H72" s="26"/>
      <c r="I72" s="57"/>
    </row>
    <row r="73" spans="1:9" ht="12.75">
      <c r="A73" s="6">
        <v>5</v>
      </c>
      <c r="B73" s="114">
        <v>44</v>
      </c>
      <c r="C73" s="112" t="s">
        <v>261</v>
      </c>
      <c r="D73" s="15" t="s">
        <v>230</v>
      </c>
      <c r="E73" s="15" t="s">
        <v>231</v>
      </c>
      <c r="F73" s="33"/>
      <c r="G73" s="32">
        <v>44400</v>
      </c>
      <c r="H73" s="26"/>
      <c r="I73" s="57"/>
    </row>
    <row r="74" spans="1:9" ht="12.75">
      <c r="A74" s="6">
        <v>6</v>
      </c>
      <c r="B74" s="114">
        <v>36</v>
      </c>
      <c r="C74" s="112" t="s">
        <v>300</v>
      </c>
      <c r="D74" s="15" t="s">
        <v>48</v>
      </c>
      <c r="E74" s="15" t="s">
        <v>49</v>
      </c>
      <c r="F74" s="33"/>
      <c r="G74" s="32">
        <v>44500</v>
      </c>
      <c r="H74" s="26"/>
      <c r="I74" s="57"/>
    </row>
    <row r="75" spans="1:9" ht="12.75">
      <c r="A75" s="6">
        <v>7</v>
      </c>
      <c r="B75" s="114">
        <v>41</v>
      </c>
      <c r="C75" s="112" t="s">
        <v>28</v>
      </c>
      <c r="D75" s="15" t="s">
        <v>212</v>
      </c>
      <c r="E75" s="15" t="s">
        <v>213</v>
      </c>
      <c r="F75" s="33"/>
      <c r="G75" s="32">
        <v>44500</v>
      </c>
      <c r="H75" s="26"/>
      <c r="I75" s="57"/>
    </row>
    <row r="76" spans="1:9" ht="12.75">
      <c r="A76" s="6">
        <v>8</v>
      </c>
      <c r="B76" s="114">
        <v>43</v>
      </c>
      <c r="C76" s="112" t="s">
        <v>218</v>
      </c>
      <c r="D76" s="15" t="s">
        <v>216</v>
      </c>
      <c r="E76" s="15" t="s">
        <v>217</v>
      </c>
      <c r="F76" s="33"/>
      <c r="G76" s="32">
        <v>44700</v>
      </c>
      <c r="H76" s="26"/>
      <c r="I76" s="57"/>
    </row>
    <row r="77" spans="1:9" ht="12.75">
      <c r="A77" s="136" t="s">
        <v>303</v>
      </c>
      <c r="B77" s="114"/>
      <c r="C77" s="112"/>
      <c r="D77" s="15"/>
      <c r="E77" s="15"/>
      <c r="F77" s="33"/>
      <c r="G77" s="32"/>
      <c r="H77" s="26"/>
      <c r="I77" s="57"/>
    </row>
    <row r="78" spans="1:9" ht="12.75">
      <c r="A78" s="6">
        <v>9</v>
      </c>
      <c r="B78" s="114">
        <v>46</v>
      </c>
      <c r="C78" s="112" t="s">
        <v>261</v>
      </c>
      <c r="D78" s="15" t="s">
        <v>234</v>
      </c>
      <c r="E78" s="15" t="s">
        <v>235</v>
      </c>
      <c r="F78" s="33"/>
      <c r="G78" s="32">
        <v>44800</v>
      </c>
      <c r="H78" s="26"/>
      <c r="I78" s="57"/>
    </row>
    <row r="79" spans="1:9" ht="12.75">
      <c r="A79" s="6">
        <v>10</v>
      </c>
      <c r="B79" s="114">
        <v>21</v>
      </c>
      <c r="C79" s="112" t="s">
        <v>29</v>
      </c>
      <c r="D79" s="15" t="s">
        <v>42</v>
      </c>
      <c r="E79" s="15" t="s">
        <v>43</v>
      </c>
      <c r="F79" s="33"/>
      <c r="G79" s="32">
        <v>44804</v>
      </c>
      <c r="H79" s="26"/>
      <c r="I79" s="57"/>
    </row>
    <row r="80" spans="1:9" ht="12.75">
      <c r="A80" s="6">
        <v>11</v>
      </c>
      <c r="B80" s="114">
        <v>47</v>
      </c>
      <c r="C80" s="112" t="s">
        <v>261</v>
      </c>
      <c r="D80" s="15" t="s">
        <v>236</v>
      </c>
      <c r="E80" s="15" t="s">
        <v>237</v>
      </c>
      <c r="F80" s="33"/>
      <c r="G80" s="32">
        <v>45500</v>
      </c>
      <c r="H80" s="26"/>
      <c r="I80" s="57"/>
    </row>
    <row r="81" spans="1:9" ht="12.75">
      <c r="A81" s="6">
        <v>12</v>
      </c>
      <c r="B81" s="114">
        <v>28</v>
      </c>
      <c r="C81" s="112" t="s">
        <v>29</v>
      </c>
      <c r="D81" s="15" t="s">
        <v>45</v>
      </c>
      <c r="E81" s="15" t="s">
        <v>46</v>
      </c>
      <c r="F81" s="33"/>
      <c r="G81" s="32">
        <v>45542</v>
      </c>
      <c r="H81" s="26"/>
      <c r="I81" s="57"/>
    </row>
    <row r="82" spans="1:9" ht="12.75">
      <c r="A82" s="6">
        <v>13</v>
      </c>
      <c r="B82" s="114">
        <v>51</v>
      </c>
      <c r="C82" s="112" t="s">
        <v>261</v>
      </c>
      <c r="D82" s="15" t="s">
        <v>243</v>
      </c>
      <c r="E82" s="15" t="s">
        <v>244</v>
      </c>
      <c r="F82" s="33"/>
      <c r="G82" s="32">
        <v>45600</v>
      </c>
      <c r="H82" s="26"/>
      <c r="I82" s="57"/>
    </row>
    <row r="83" spans="1:9" ht="12.75">
      <c r="A83" s="6">
        <v>14</v>
      </c>
      <c r="B83" s="114">
        <v>49</v>
      </c>
      <c r="C83" s="112" t="s">
        <v>261</v>
      </c>
      <c r="D83" s="15" t="s">
        <v>240</v>
      </c>
      <c r="E83" s="15" t="s">
        <v>241</v>
      </c>
      <c r="F83" s="33"/>
      <c r="G83" s="32">
        <v>45700</v>
      </c>
      <c r="H83" s="26"/>
      <c r="I83" s="57"/>
    </row>
    <row r="84" spans="1:9" ht="12.75">
      <c r="A84" s="6">
        <v>15</v>
      </c>
      <c r="B84" s="114">
        <v>50</v>
      </c>
      <c r="C84" s="112" t="s">
        <v>261</v>
      </c>
      <c r="D84" s="15" t="s">
        <v>242</v>
      </c>
      <c r="E84" s="15" t="s">
        <v>239</v>
      </c>
      <c r="F84" s="33"/>
      <c r="G84" s="32">
        <v>45700</v>
      </c>
      <c r="H84" s="26"/>
      <c r="I84" s="57"/>
    </row>
    <row r="85" spans="1:9" ht="12.75">
      <c r="A85" s="6">
        <v>16</v>
      </c>
      <c r="B85" s="114">
        <v>48</v>
      </c>
      <c r="C85" s="112" t="s">
        <v>261</v>
      </c>
      <c r="D85" s="15" t="s">
        <v>238</v>
      </c>
      <c r="E85" s="15" t="s">
        <v>239</v>
      </c>
      <c r="F85" s="33"/>
      <c r="G85" s="32">
        <v>46000</v>
      </c>
      <c r="H85" s="26"/>
      <c r="I85" s="57"/>
    </row>
    <row r="86" spans="1:9" ht="12.75">
      <c r="A86" s="136" t="s">
        <v>301</v>
      </c>
      <c r="B86" s="114"/>
      <c r="C86" s="112"/>
      <c r="D86" s="15"/>
      <c r="E86" s="15"/>
      <c r="F86" s="33"/>
      <c r="G86" s="32"/>
      <c r="H86" s="26"/>
      <c r="I86" s="57"/>
    </row>
    <row r="87" spans="1:9" ht="12.75">
      <c r="A87" s="6">
        <v>17</v>
      </c>
      <c r="B87" s="114">
        <v>52</v>
      </c>
      <c r="C87" s="112" t="s">
        <v>261</v>
      </c>
      <c r="D87" s="15" t="s">
        <v>245</v>
      </c>
      <c r="E87" s="15" t="s">
        <v>246</v>
      </c>
      <c r="F87" s="33"/>
      <c r="G87" s="32">
        <v>46000</v>
      </c>
      <c r="H87" s="26"/>
      <c r="I87" s="57"/>
    </row>
    <row r="88" spans="1:9" ht="12.75">
      <c r="A88" s="6">
        <v>18</v>
      </c>
      <c r="B88" s="114">
        <v>39</v>
      </c>
      <c r="C88" s="112" t="s">
        <v>31</v>
      </c>
      <c r="D88" s="15" t="s">
        <v>32</v>
      </c>
      <c r="E88" s="15" t="s">
        <v>33</v>
      </c>
      <c r="F88" s="33"/>
      <c r="G88" s="32">
        <v>46100</v>
      </c>
      <c r="H88" s="26"/>
      <c r="I88" s="57"/>
    </row>
    <row r="89" spans="1:9" ht="12.75">
      <c r="A89" s="6">
        <v>19</v>
      </c>
      <c r="B89" s="114">
        <v>53</v>
      </c>
      <c r="C89" s="112" t="s">
        <v>261</v>
      </c>
      <c r="D89" s="15" t="s">
        <v>247</v>
      </c>
      <c r="E89" s="15" t="s">
        <v>248</v>
      </c>
      <c r="F89" s="33"/>
      <c r="G89" s="32">
        <v>46100</v>
      </c>
      <c r="H89" s="26"/>
      <c r="I89" s="57"/>
    </row>
    <row r="90" spans="1:9" ht="12.75">
      <c r="A90" s="6">
        <v>20</v>
      </c>
      <c r="B90" s="114">
        <v>15</v>
      </c>
      <c r="C90" s="112" t="s">
        <v>34</v>
      </c>
      <c r="D90" s="15" t="s">
        <v>40</v>
      </c>
      <c r="E90" s="15" t="s">
        <v>41</v>
      </c>
      <c r="F90" s="33"/>
      <c r="G90" s="32">
        <v>46200</v>
      </c>
      <c r="H90" s="26"/>
      <c r="I90" s="57"/>
    </row>
    <row r="91" spans="1:9" ht="12.75">
      <c r="A91" s="6">
        <v>21</v>
      </c>
      <c r="B91" s="114">
        <v>22</v>
      </c>
      <c r="C91" s="112" t="s">
        <v>29</v>
      </c>
      <c r="D91" s="15" t="s">
        <v>42</v>
      </c>
      <c r="E91" s="15" t="s">
        <v>112</v>
      </c>
      <c r="F91" s="33"/>
      <c r="G91" s="32">
        <v>46698</v>
      </c>
      <c r="H91" s="26"/>
      <c r="I91" s="57"/>
    </row>
    <row r="92" spans="1:9" ht="12.75">
      <c r="A92" s="6">
        <v>22</v>
      </c>
      <c r="B92" s="114">
        <v>8</v>
      </c>
      <c r="C92" s="112" t="s">
        <v>36</v>
      </c>
      <c r="D92" s="15" t="s">
        <v>37</v>
      </c>
      <c r="E92" s="15" t="s">
        <v>30</v>
      </c>
      <c r="F92" s="33"/>
      <c r="G92" s="32">
        <v>46800</v>
      </c>
      <c r="H92" s="26"/>
      <c r="I92" s="57"/>
    </row>
    <row r="93" spans="1:9" ht="12.75">
      <c r="A93" s="6">
        <v>23</v>
      </c>
      <c r="B93" s="114">
        <v>20</v>
      </c>
      <c r="C93" s="112" t="s">
        <v>29</v>
      </c>
      <c r="D93" s="15" t="s">
        <v>42</v>
      </c>
      <c r="E93" s="15" t="s">
        <v>89</v>
      </c>
      <c r="F93" s="33"/>
      <c r="G93" s="32">
        <v>47425</v>
      </c>
      <c r="H93" s="26"/>
      <c r="I93" s="57"/>
    </row>
    <row r="94" spans="1:9" ht="12.75">
      <c r="A94" s="6">
        <v>24</v>
      </c>
      <c r="B94" s="114">
        <v>24</v>
      </c>
      <c r="C94" s="112" t="s">
        <v>28</v>
      </c>
      <c r="D94" s="15" t="s">
        <v>115</v>
      </c>
      <c r="E94" s="15" t="s">
        <v>116</v>
      </c>
      <c r="F94" s="15"/>
      <c r="G94" s="32">
        <v>47630</v>
      </c>
      <c r="H94" s="26"/>
      <c r="I94" s="12"/>
    </row>
    <row r="95" spans="1:9" ht="12.75">
      <c r="A95" s="136" t="s">
        <v>304</v>
      </c>
      <c r="B95" s="114"/>
      <c r="C95" s="112"/>
      <c r="D95" s="15"/>
      <c r="E95" s="15"/>
      <c r="F95" s="15"/>
      <c r="G95" s="32"/>
      <c r="H95" s="26"/>
      <c r="I95" s="12"/>
    </row>
    <row r="96" spans="1:9" ht="12.75">
      <c r="A96" s="6">
        <v>25</v>
      </c>
      <c r="B96" s="114">
        <v>2</v>
      </c>
      <c r="C96" s="112" t="s">
        <v>77</v>
      </c>
      <c r="D96" s="15" t="s">
        <v>88</v>
      </c>
      <c r="E96" s="15" t="s">
        <v>89</v>
      </c>
      <c r="F96" s="15"/>
      <c r="G96" s="32">
        <v>47875</v>
      </c>
      <c r="H96" s="26"/>
      <c r="I96" s="12"/>
    </row>
    <row r="97" spans="1:9" ht="12.75">
      <c r="A97" s="6">
        <v>26</v>
      </c>
      <c r="B97" s="114">
        <v>30</v>
      </c>
      <c r="C97" s="112" t="s">
        <v>28</v>
      </c>
      <c r="D97" s="15" t="s">
        <v>123</v>
      </c>
      <c r="E97" s="15" t="s">
        <v>124</v>
      </c>
      <c r="F97" s="15"/>
      <c r="G97" s="32">
        <v>47900</v>
      </c>
      <c r="H97" s="26"/>
      <c r="I97" s="12"/>
    </row>
    <row r="98" spans="1:9" ht="12.75">
      <c r="A98" s="6">
        <v>27</v>
      </c>
      <c r="B98" s="114">
        <v>19</v>
      </c>
      <c r="C98" s="112" t="s">
        <v>34</v>
      </c>
      <c r="D98" s="15" t="s">
        <v>110</v>
      </c>
      <c r="E98" s="15" t="s">
        <v>111</v>
      </c>
      <c r="F98" s="15"/>
      <c r="G98" s="32">
        <v>48060</v>
      </c>
      <c r="H98" s="26"/>
      <c r="I98" s="12"/>
    </row>
    <row r="99" spans="1:9" ht="12.75">
      <c r="A99" s="6">
        <v>28</v>
      </c>
      <c r="B99" s="114">
        <v>3</v>
      </c>
      <c r="C99" s="112" t="s">
        <v>134</v>
      </c>
      <c r="D99" s="15" t="s">
        <v>52</v>
      </c>
      <c r="E99" s="15" t="s">
        <v>90</v>
      </c>
      <c r="F99" s="15"/>
      <c r="G99" s="32">
        <v>48100</v>
      </c>
      <c r="H99" s="26"/>
      <c r="I99" s="12"/>
    </row>
    <row r="100" spans="1:9" ht="12.75">
      <c r="A100" s="6">
        <v>29</v>
      </c>
      <c r="B100" s="114">
        <v>14</v>
      </c>
      <c r="C100" s="112" t="s">
        <v>34</v>
      </c>
      <c r="D100" s="15" t="s">
        <v>105</v>
      </c>
      <c r="E100" s="15" t="s">
        <v>41</v>
      </c>
      <c r="F100" s="15"/>
      <c r="G100" s="32">
        <v>48100</v>
      </c>
      <c r="H100" s="26"/>
      <c r="I100" s="12"/>
    </row>
    <row r="101" spans="1:9" ht="12.75">
      <c r="A101" s="6">
        <v>30</v>
      </c>
      <c r="B101" s="114">
        <v>27</v>
      </c>
      <c r="C101" s="112" t="s">
        <v>29</v>
      </c>
      <c r="D101" s="15" t="s">
        <v>194</v>
      </c>
      <c r="E101" s="15" t="s">
        <v>196</v>
      </c>
      <c r="F101" s="15"/>
      <c r="G101" s="32">
        <v>48800</v>
      </c>
      <c r="H101" s="26"/>
      <c r="I101" s="12"/>
    </row>
    <row r="102" spans="1:9" ht="12.75">
      <c r="A102" s="6">
        <v>32</v>
      </c>
      <c r="B102" s="114">
        <v>34</v>
      </c>
      <c r="C102" s="112" t="s">
        <v>28</v>
      </c>
      <c r="D102" s="15" t="s">
        <v>128</v>
      </c>
      <c r="E102" s="15" t="s">
        <v>130</v>
      </c>
      <c r="F102" s="15"/>
      <c r="G102" s="32">
        <v>49100</v>
      </c>
      <c r="H102" s="26"/>
      <c r="I102" s="12"/>
    </row>
    <row r="103" spans="1:9" ht="12.75">
      <c r="A103" s="6">
        <v>33</v>
      </c>
      <c r="B103" s="114">
        <v>26</v>
      </c>
      <c r="C103" s="112" t="s">
        <v>29</v>
      </c>
      <c r="D103" s="15" t="s">
        <v>119</v>
      </c>
      <c r="E103" s="15" t="s">
        <v>120</v>
      </c>
      <c r="F103" s="15"/>
      <c r="G103" s="32">
        <v>49200</v>
      </c>
      <c r="H103" s="26"/>
      <c r="I103" s="12"/>
    </row>
    <row r="104" spans="1:9" ht="12.75">
      <c r="A104" s="136" t="s">
        <v>305</v>
      </c>
      <c r="B104" s="114"/>
      <c r="C104" s="112"/>
      <c r="D104" s="15"/>
      <c r="E104" s="15"/>
      <c r="F104" s="15"/>
      <c r="G104" s="32"/>
      <c r="H104" s="26"/>
      <c r="I104" s="12"/>
    </row>
    <row r="105" spans="1:9" ht="12.75">
      <c r="A105" s="6">
        <v>34</v>
      </c>
      <c r="B105" s="114">
        <v>9</v>
      </c>
      <c r="C105" s="112" t="s">
        <v>34</v>
      </c>
      <c r="D105" s="15" t="s">
        <v>97</v>
      </c>
      <c r="E105" s="15" t="s">
        <v>98</v>
      </c>
      <c r="F105" s="15"/>
      <c r="G105" s="32">
        <v>49300</v>
      </c>
      <c r="H105" s="26"/>
      <c r="I105" s="12"/>
    </row>
    <row r="106" spans="1:9" ht="12.75">
      <c r="A106" s="6">
        <v>35</v>
      </c>
      <c r="B106" s="114">
        <v>37</v>
      </c>
      <c r="C106" s="112" t="s">
        <v>28</v>
      </c>
      <c r="D106" s="15" t="s">
        <v>50</v>
      </c>
      <c r="E106" s="15" t="s">
        <v>51</v>
      </c>
      <c r="F106" s="15"/>
      <c r="G106" s="32">
        <v>49463</v>
      </c>
      <c r="H106" s="26"/>
      <c r="I106" s="12"/>
    </row>
    <row r="107" spans="1:9" ht="12.75">
      <c r="A107" s="6">
        <v>36</v>
      </c>
      <c r="B107" s="114">
        <v>12</v>
      </c>
      <c r="C107" s="112" t="s">
        <v>28</v>
      </c>
      <c r="D107" s="15" t="s">
        <v>103</v>
      </c>
      <c r="E107" s="15" t="s">
        <v>35</v>
      </c>
      <c r="F107" s="15"/>
      <c r="G107" s="32">
        <v>49500</v>
      </c>
      <c r="H107" s="26"/>
      <c r="I107" s="12"/>
    </row>
    <row r="108" spans="1:9" ht="12.75">
      <c r="A108" s="6">
        <v>37</v>
      </c>
      <c r="B108" s="114">
        <v>18</v>
      </c>
      <c r="C108" s="112" t="s">
        <v>28</v>
      </c>
      <c r="D108" s="15" t="s">
        <v>108</v>
      </c>
      <c r="E108" s="15" t="s">
        <v>109</v>
      </c>
      <c r="F108" s="15"/>
      <c r="G108" s="32">
        <v>50000</v>
      </c>
      <c r="H108" s="26"/>
      <c r="I108" s="12"/>
    </row>
    <row r="109" spans="1:9" ht="12.75">
      <c r="A109" s="6">
        <v>38</v>
      </c>
      <c r="B109" s="114">
        <v>29</v>
      </c>
      <c r="C109" s="112" t="s">
        <v>28</v>
      </c>
      <c r="D109" s="15" t="s">
        <v>121</v>
      </c>
      <c r="E109" s="15" t="s">
        <v>122</v>
      </c>
      <c r="F109" s="15"/>
      <c r="G109" s="32">
        <v>50024</v>
      </c>
      <c r="H109" s="26"/>
      <c r="I109" s="12"/>
    </row>
    <row r="110" spans="1:9" ht="12.75">
      <c r="A110" s="6">
        <v>39</v>
      </c>
      <c r="B110" s="114">
        <v>10</v>
      </c>
      <c r="C110" s="112" t="s">
        <v>28</v>
      </c>
      <c r="D110" s="15" t="s">
        <v>99</v>
      </c>
      <c r="E110" s="15" t="s">
        <v>100</v>
      </c>
      <c r="F110" s="15"/>
      <c r="G110" s="32">
        <v>50200</v>
      </c>
      <c r="H110" s="26"/>
      <c r="I110" s="12"/>
    </row>
    <row r="111" spans="1:9" ht="12.75">
      <c r="A111" s="6">
        <v>40</v>
      </c>
      <c r="B111" s="114">
        <v>11</v>
      </c>
      <c r="C111" s="112" t="s">
        <v>34</v>
      </c>
      <c r="D111" s="15" t="s">
        <v>101</v>
      </c>
      <c r="E111" s="15" t="s">
        <v>102</v>
      </c>
      <c r="F111" s="15"/>
      <c r="G111" s="32">
        <v>50500</v>
      </c>
      <c r="H111" s="26"/>
      <c r="I111" s="119"/>
    </row>
    <row r="112" spans="1:9" ht="12.75">
      <c r="A112" s="6">
        <v>41</v>
      </c>
      <c r="B112" s="114">
        <v>32</v>
      </c>
      <c r="C112" s="112" t="s">
        <v>28</v>
      </c>
      <c r="D112" s="15" t="s">
        <v>126</v>
      </c>
      <c r="E112" s="15" t="s">
        <v>127</v>
      </c>
      <c r="F112" s="15"/>
      <c r="G112" s="32">
        <v>50500</v>
      </c>
      <c r="H112" s="26"/>
      <c r="I112" s="12"/>
    </row>
    <row r="113" spans="1:9" ht="12.75">
      <c r="A113" s="136" t="s">
        <v>307</v>
      </c>
      <c r="B113" s="114"/>
      <c r="C113" s="112"/>
      <c r="D113" s="15"/>
      <c r="E113" s="15"/>
      <c r="F113" s="15"/>
      <c r="G113" s="32"/>
      <c r="H113" s="26"/>
      <c r="I113" s="119"/>
    </row>
    <row r="114" spans="1:9" ht="12.75">
      <c r="A114" s="6">
        <v>42</v>
      </c>
      <c r="B114" s="114">
        <v>13</v>
      </c>
      <c r="C114" s="112" t="s">
        <v>28</v>
      </c>
      <c r="D114" s="15" t="s">
        <v>104</v>
      </c>
      <c r="E114" s="15" t="s">
        <v>76</v>
      </c>
      <c r="F114" s="15"/>
      <c r="G114" s="32">
        <v>50900</v>
      </c>
      <c r="H114" s="26"/>
      <c r="I114" s="12"/>
    </row>
    <row r="115" spans="1:9" ht="12.75">
      <c r="A115" s="6">
        <v>43</v>
      </c>
      <c r="B115" s="114">
        <v>60</v>
      </c>
      <c r="C115" s="112" t="s">
        <v>29</v>
      </c>
      <c r="D115" s="15" t="s">
        <v>143</v>
      </c>
      <c r="E115" s="15" t="s">
        <v>299</v>
      </c>
      <c r="F115" s="15"/>
      <c r="G115" s="32">
        <v>50910</v>
      </c>
      <c r="H115" s="26"/>
      <c r="I115" s="12"/>
    </row>
    <row r="116" spans="1:9" ht="12.75">
      <c r="A116" s="6">
        <v>44</v>
      </c>
      <c r="B116" s="114">
        <v>25</v>
      </c>
      <c r="C116" s="112" t="s">
        <v>77</v>
      </c>
      <c r="D116" s="15" t="s">
        <v>117</v>
      </c>
      <c r="E116" s="15" t="s">
        <v>118</v>
      </c>
      <c r="F116" s="15"/>
      <c r="G116" s="32">
        <v>51300</v>
      </c>
      <c r="H116" s="26"/>
      <c r="I116" s="12"/>
    </row>
    <row r="117" spans="1:9" ht="12.75">
      <c r="A117" s="6">
        <v>45</v>
      </c>
      <c r="B117" s="114">
        <v>17</v>
      </c>
      <c r="C117" s="112" t="s">
        <v>29</v>
      </c>
      <c r="D117" s="15" t="s">
        <v>107</v>
      </c>
      <c r="E117" s="15" t="s">
        <v>39</v>
      </c>
      <c r="F117" s="15"/>
      <c r="G117" s="32">
        <v>51790</v>
      </c>
      <c r="H117" s="26"/>
      <c r="I117" s="12"/>
    </row>
    <row r="118" spans="1:9" ht="12.75">
      <c r="A118" s="6">
        <v>46</v>
      </c>
      <c r="B118" s="114">
        <v>6</v>
      </c>
      <c r="C118" s="112" t="s">
        <v>28</v>
      </c>
      <c r="D118" s="15" t="s">
        <v>93</v>
      </c>
      <c r="E118" s="15" t="s">
        <v>94</v>
      </c>
      <c r="F118" s="15"/>
      <c r="G118" s="32">
        <v>51800</v>
      </c>
      <c r="H118" s="26"/>
      <c r="I118" s="12"/>
    </row>
    <row r="119" spans="1:9" ht="12.75">
      <c r="A119" s="6">
        <v>47</v>
      </c>
      <c r="B119" s="114">
        <v>35</v>
      </c>
      <c r="C119" s="112" t="s">
        <v>28</v>
      </c>
      <c r="D119" s="15" t="s">
        <v>131</v>
      </c>
      <c r="E119" s="15" t="s">
        <v>132</v>
      </c>
      <c r="F119" s="15"/>
      <c r="G119" s="32">
        <v>52156</v>
      </c>
      <c r="H119" s="26"/>
      <c r="I119" s="12"/>
    </row>
    <row r="120" spans="1:9" ht="12.75">
      <c r="A120" s="6">
        <v>48</v>
      </c>
      <c r="B120" s="114">
        <v>33</v>
      </c>
      <c r="C120" s="112" t="s">
        <v>34</v>
      </c>
      <c r="D120" s="15" t="s">
        <v>128</v>
      </c>
      <c r="E120" s="15" t="s">
        <v>129</v>
      </c>
      <c r="F120" s="15"/>
      <c r="G120" s="32">
        <v>52400</v>
      </c>
      <c r="H120" s="26"/>
      <c r="I120" s="12"/>
    </row>
    <row r="121" spans="1:9" ht="12.75">
      <c r="A121" s="136" t="s">
        <v>306</v>
      </c>
      <c r="B121" s="114"/>
      <c r="C121" s="112"/>
      <c r="D121" s="15"/>
      <c r="E121" s="15"/>
      <c r="F121" s="15"/>
      <c r="G121" s="32"/>
      <c r="H121" s="26"/>
      <c r="I121" s="12"/>
    </row>
    <row r="122" spans="1:9" ht="12.75">
      <c r="A122" s="6">
        <v>49</v>
      </c>
      <c r="B122" s="114">
        <v>5</v>
      </c>
      <c r="C122" s="112" t="s">
        <v>34</v>
      </c>
      <c r="D122" s="15" t="s">
        <v>91</v>
      </c>
      <c r="E122" s="15" t="s">
        <v>92</v>
      </c>
      <c r="F122" s="15"/>
      <c r="G122" s="32">
        <v>52800</v>
      </c>
      <c r="H122" s="26"/>
      <c r="I122" s="12"/>
    </row>
    <row r="123" spans="1:9" ht="12.75">
      <c r="A123" s="6">
        <v>50</v>
      </c>
      <c r="B123" s="114">
        <v>59</v>
      </c>
      <c r="C123" s="112" t="s">
        <v>29</v>
      </c>
      <c r="D123" s="15" t="s">
        <v>259</v>
      </c>
      <c r="E123" s="15" t="s">
        <v>260</v>
      </c>
      <c r="F123" s="15"/>
      <c r="G123" s="32">
        <v>52900</v>
      </c>
      <c r="H123" s="26"/>
      <c r="I123" s="12"/>
    </row>
    <row r="124" spans="1:9" ht="12.75">
      <c r="A124" s="6">
        <v>51</v>
      </c>
      <c r="B124" s="114">
        <v>7</v>
      </c>
      <c r="C124" s="112" t="s">
        <v>28</v>
      </c>
      <c r="D124" s="15" t="s">
        <v>95</v>
      </c>
      <c r="E124" s="15" t="s">
        <v>96</v>
      </c>
      <c r="F124" s="15"/>
      <c r="G124" s="32">
        <v>52980</v>
      </c>
      <c r="H124" s="26"/>
      <c r="I124" s="12"/>
    </row>
    <row r="125" spans="1:9" ht="12.75">
      <c r="A125" s="6">
        <v>52</v>
      </c>
      <c r="B125" s="114">
        <v>1</v>
      </c>
      <c r="C125" s="112" t="s">
        <v>34</v>
      </c>
      <c r="D125" s="15" t="s">
        <v>86</v>
      </c>
      <c r="E125" s="15" t="s">
        <v>87</v>
      </c>
      <c r="F125" s="15"/>
      <c r="G125" s="32">
        <v>54180</v>
      </c>
      <c r="H125" s="26"/>
      <c r="I125" s="12"/>
    </row>
    <row r="126" spans="1:9" ht="12.75">
      <c r="A126" s="6">
        <v>53</v>
      </c>
      <c r="B126" s="114">
        <v>23</v>
      </c>
      <c r="C126" s="112" t="s">
        <v>28</v>
      </c>
      <c r="D126" s="15" t="s">
        <v>113</v>
      </c>
      <c r="E126" s="15" t="s">
        <v>114</v>
      </c>
      <c r="F126" s="15"/>
      <c r="G126" s="32">
        <v>54320</v>
      </c>
      <c r="H126" s="26"/>
      <c r="I126" s="12"/>
    </row>
    <row r="127" spans="1:9" ht="12.75">
      <c r="A127" s="6">
        <v>54</v>
      </c>
      <c r="B127" s="114">
        <v>16</v>
      </c>
      <c r="C127" s="112" t="s">
        <v>28</v>
      </c>
      <c r="D127" s="15" t="s">
        <v>106</v>
      </c>
      <c r="E127" s="15" t="s">
        <v>38</v>
      </c>
      <c r="F127" s="15"/>
      <c r="G127" s="32">
        <v>55100</v>
      </c>
      <c r="H127" s="26"/>
      <c r="I127" s="12"/>
    </row>
    <row r="128" spans="2:9" ht="12.75">
      <c r="B128" s="114"/>
      <c r="C128" s="112"/>
      <c r="D128" s="15"/>
      <c r="E128" s="15"/>
      <c r="F128" s="15"/>
      <c r="G128" s="32"/>
      <c r="H128" s="26"/>
      <c r="I128" s="12"/>
    </row>
    <row r="129" spans="1:9" ht="12.75">
      <c r="A129" s="6">
        <v>31</v>
      </c>
      <c r="B129" s="114">
        <v>31</v>
      </c>
      <c r="C129" s="112" t="s">
        <v>28</v>
      </c>
      <c r="D129" s="15" t="s">
        <v>47</v>
      </c>
      <c r="E129" s="15" t="s">
        <v>125</v>
      </c>
      <c r="F129" s="15"/>
      <c r="G129" s="32">
        <v>49000</v>
      </c>
      <c r="H129" s="26"/>
      <c r="I129" s="12"/>
    </row>
    <row r="130" spans="1:9" ht="12.75">
      <c r="A130" s="6">
        <v>54</v>
      </c>
      <c r="B130" s="114">
        <v>54</v>
      </c>
      <c r="C130" s="112" t="s">
        <v>262</v>
      </c>
      <c r="D130" s="15" t="s">
        <v>249</v>
      </c>
      <c r="E130" s="15" t="s">
        <v>250</v>
      </c>
      <c r="F130" s="15"/>
      <c r="G130" s="32"/>
      <c r="H130" s="26"/>
      <c r="I130" s="12"/>
    </row>
    <row r="131" spans="1:9" ht="12.75">
      <c r="A131" s="6">
        <v>55</v>
      </c>
      <c r="B131" s="114">
        <v>55</v>
      </c>
      <c r="C131" s="112" t="s">
        <v>262</v>
      </c>
      <c r="D131" s="15" t="s">
        <v>251</v>
      </c>
      <c r="E131" s="15" t="s">
        <v>252</v>
      </c>
      <c r="F131" s="15"/>
      <c r="G131" s="32"/>
      <c r="H131" s="106"/>
      <c r="I131" s="108"/>
    </row>
    <row r="132" spans="1:9" ht="12.75">
      <c r="A132" s="6">
        <v>56</v>
      </c>
      <c r="B132" s="114">
        <v>56</v>
      </c>
      <c r="C132" s="112" t="s">
        <v>262</v>
      </c>
      <c r="D132" s="15" t="s">
        <v>253</v>
      </c>
      <c r="E132" s="15" t="s">
        <v>254</v>
      </c>
      <c r="F132" s="15"/>
      <c r="G132" s="32"/>
      <c r="H132" s="106"/>
      <c r="I132" s="108"/>
    </row>
    <row r="133" spans="1:9" ht="12.75">
      <c r="A133" s="6">
        <v>57</v>
      </c>
      <c r="B133" s="114">
        <v>57</v>
      </c>
      <c r="C133" s="112" t="s">
        <v>262</v>
      </c>
      <c r="D133" s="15" t="s">
        <v>255</v>
      </c>
      <c r="E133" s="15" t="s">
        <v>256</v>
      </c>
      <c r="F133" s="15"/>
      <c r="G133" s="32"/>
      <c r="H133" s="106"/>
      <c r="I133" s="108"/>
    </row>
    <row r="134" spans="1:9" ht="12.75">
      <c r="A134" s="6">
        <v>58</v>
      </c>
      <c r="B134" s="114">
        <v>58</v>
      </c>
      <c r="C134" s="112" t="s">
        <v>262</v>
      </c>
      <c r="D134" s="15" t="s">
        <v>257</v>
      </c>
      <c r="E134" s="15" t="s">
        <v>258</v>
      </c>
      <c r="F134" s="15"/>
      <c r="G134" s="32"/>
      <c r="H134" s="106"/>
      <c r="I134" s="108"/>
    </row>
    <row r="135" spans="2:3" ht="12">
      <c r="B135" s="74"/>
      <c r="C135" s="7"/>
    </row>
    <row r="136" spans="2:9" ht="24">
      <c r="B136" s="83" t="s">
        <v>0</v>
      </c>
      <c r="C136" s="83" t="s">
        <v>84</v>
      </c>
      <c r="D136" s="84" t="s">
        <v>1</v>
      </c>
      <c r="E136" s="116"/>
      <c r="F136" s="117" t="s">
        <v>25</v>
      </c>
      <c r="G136" s="101" t="s">
        <v>24</v>
      </c>
      <c r="H136" s="118"/>
      <c r="I136" s="54" t="s">
        <v>5</v>
      </c>
    </row>
    <row r="137" spans="1:9" ht="12.75">
      <c r="A137" s="6">
        <v>1</v>
      </c>
      <c r="B137" s="113">
        <v>45</v>
      </c>
      <c r="C137" s="120" t="s">
        <v>261</v>
      </c>
      <c r="D137" s="121" t="s">
        <v>232</v>
      </c>
      <c r="E137" s="15" t="s">
        <v>233</v>
      </c>
      <c r="F137" s="33"/>
      <c r="G137" s="32">
        <v>129500</v>
      </c>
      <c r="H137" s="26"/>
      <c r="I137" s="57"/>
    </row>
    <row r="138" spans="1:9" ht="12.75">
      <c r="A138" s="6">
        <v>2</v>
      </c>
      <c r="B138" s="114">
        <v>44</v>
      </c>
      <c r="C138" s="112" t="s">
        <v>261</v>
      </c>
      <c r="D138" s="15" t="s">
        <v>230</v>
      </c>
      <c r="E138" s="15" t="s">
        <v>231</v>
      </c>
      <c r="F138" s="33"/>
      <c r="G138" s="32">
        <v>130000</v>
      </c>
      <c r="H138" s="26"/>
      <c r="I138" s="57"/>
    </row>
    <row r="139" spans="1:9" ht="12.75">
      <c r="A139" s="6">
        <v>3</v>
      </c>
      <c r="B139" s="114">
        <v>21</v>
      </c>
      <c r="C139" s="112" t="s">
        <v>29</v>
      </c>
      <c r="D139" s="15" t="s">
        <v>42</v>
      </c>
      <c r="E139" s="15" t="s">
        <v>43</v>
      </c>
      <c r="F139" s="33"/>
      <c r="G139" s="32">
        <v>130566</v>
      </c>
      <c r="H139" s="26"/>
      <c r="I139" s="57"/>
    </row>
    <row r="140" spans="1:9" ht="12.75">
      <c r="A140" s="6">
        <v>4</v>
      </c>
      <c r="B140" s="114">
        <v>46</v>
      </c>
      <c r="C140" s="112" t="s">
        <v>261</v>
      </c>
      <c r="D140" s="15" t="s">
        <v>234</v>
      </c>
      <c r="E140" s="15" t="s">
        <v>235</v>
      </c>
      <c r="F140" s="33"/>
      <c r="G140" s="32">
        <v>131400</v>
      </c>
      <c r="H140" s="26"/>
      <c r="I140" s="57"/>
    </row>
    <row r="141" spans="1:9" ht="12.75">
      <c r="A141" s="6">
        <v>5</v>
      </c>
      <c r="B141" s="114">
        <v>36</v>
      </c>
      <c r="C141" s="112"/>
      <c r="D141" s="15" t="s">
        <v>48</v>
      </c>
      <c r="E141" s="15" t="s">
        <v>49</v>
      </c>
      <c r="F141" s="33"/>
      <c r="G141" s="32">
        <v>132100</v>
      </c>
      <c r="H141" s="26"/>
      <c r="I141" s="57"/>
    </row>
    <row r="142" spans="1:9" ht="12.75">
      <c r="A142" s="6">
        <v>6</v>
      </c>
      <c r="B142" s="114">
        <v>41</v>
      </c>
      <c r="C142" s="112" t="s">
        <v>28</v>
      </c>
      <c r="D142" s="15" t="s">
        <v>212</v>
      </c>
      <c r="E142" s="15" t="s">
        <v>213</v>
      </c>
      <c r="F142" s="33"/>
      <c r="G142" s="32">
        <v>132100</v>
      </c>
      <c r="H142" s="26"/>
      <c r="I142" s="57"/>
    </row>
    <row r="143" spans="1:9" ht="12.75">
      <c r="A143" s="6">
        <v>7</v>
      </c>
      <c r="B143" s="114">
        <v>38</v>
      </c>
      <c r="C143" s="112" t="s">
        <v>34</v>
      </c>
      <c r="D143" s="15" t="s">
        <v>74</v>
      </c>
      <c r="E143" s="15" t="s">
        <v>133</v>
      </c>
      <c r="F143" s="33"/>
      <c r="G143" s="32">
        <v>133100</v>
      </c>
      <c r="H143" s="106"/>
      <c r="I143" s="111"/>
    </row>
    <row r="144" spans="1:9" ht="12.75">
      <c r="A144" s="6">
        <v>8</v>
      </c>
      <c r="B144" s="114">
        <v>48</v>
      </c>
      <c r="C144" s="112" t="s">
        <v>261</v>
      </c>
      <c r="D144" s="15" t="s">
        <v>238</v>
      </c>
      <c r="E144" s="15" t="s">
        <v>239</v>
      </c>
      <c r="F144" s="33"/>
      <c r="G144" s="32">
        <v>133300</v>
      </c>
      <c r="H144" s="26"/>
      <c r="I144" s="57"/>
    </row>
    <row r="145" spans="1:9" ht="12.75">
      <c r="A145" s="6">
        <v>9</v>
      </c>
      <c r="B145" s="114">
        <v>47</v>
      </c>
      <c r="C145" s="112" t="s">
        <v>261</v>
      </c>
      <c r="D145" s="15" t="s">
        <v>236</v>
      </c>
      <c r="E145" s="15" t="s">
        <v>237</v>
      </c>
      <c r="F145" s="33"/>
      <c r="G145" s="32">
        <v>133700</v>
      </c>
      <c r="H145" s="26"/>
      <c r="I145" s="57"/>
    </row>
    <row r="146" spans="1:9" ht="12.75">
      <c r="A146" s="6">
        <v>10</v>
      </c>
      <c r="B146" s="114">
        <v>39</v>
      </c>
      <c r="C146" s="112" t="s">
        <v>31</v>
      </c>
      <c r="D146" s="15" t="s">
        <v>32</v>
      </c>
      <c r="E146" s="15" t="s">
        <v>33</v>
      </c>
      <c r="F146" s="33"/>
      <c r="G146" s="32">
        <v>134400</v>
      </c>
      <c r="H146" s="26"/>
      <c r="I146" s="57"/>
    </row>
    <row r="147" spans="1:9" ht="12.75">
      <c r="A147" s="6">
        <v>11</v>
      </c>
      <c r="B147" s="114">
        <v>8</v>
      </c>
      <c r="C147" s="112" t="s">
        <v>36</v>
      </c>
      <c r="D147" s="15" t="s">
        <v>37</v>
      </c>
      <c r="E147" s="15" t="s">
        <v>30</v>
      </c>
      <c r="F147" s="33"/>
      <c r="G147" s="32">
        <v>135700</v>
      </c>
      <c r="H147" s="26"/>
      <c r="I147" s="57"/>
    </row>
    <row r="148" spans="1:9" ht="12.75">
      <c r="A148" s="6">
        <v>12</v>
      </c>
      <c r="B148" s="114">
        <v>28</v>
      </c>
      <c r="C148" s="112" t="s">
        <v>29</v>
      </c>
      <c r="D148" s="15" t="s">
        <v>45</v>
      </c>
      <c r="E148" s="15" t="s">
        <v>46</v>
      </c>
      <c r="F148" s="33"/>
      <c r="G148" s="32">
        <v>135745</v>
      </c>
      <c r="H148" s="26"/>
      <c r="I148" s="57"/>
    </row>
    <row r="149" spans="1:9" ht="12.75">
      <c r="A149" s="6">
        <v>13</v>
      </c>
      <c r="B149" s="114">
        <v>22</v>
      </c>
      <c r="C149" s="112" t="s">
        <v>29</v>
      </c>
      <c r="D149" s="15" t="s">
        <v>42</v>
      </c>
      <c r="E149" s="15" t="s">
        <v>112</v>
      </c>
      <c r="F149" s="33"/>
      <c r="G149" s="32">
        <v>136000</v>
      </c>
      <c r="H149" s="26"/>
      <c r="I149" s="57"/>
    </row>
    <row r="150" spans="1:9" ht="12.75">
      <c r="A150" s="6">
        <v>14</v>
      </c>
      <c r="B150" s="114">
        <v>24</v>
      </c>
      <c r="C150" s="112" t="s">
        <v>28</v>
      </c>
      <c r="D150" s="15" t="s">
        <v>115</v>
      </c>
      <c r="E150" s="15" t="s">
        <v>116</v>
      </c>
      <c r="F150" s="33"/>
      <c r="G150" s="32">
        <v>137160</v>
      </c>
      <c r="H150" s="26"/>
      <c r="I150" s="57"/>
    </row>
    <row r="151" spans="1:9" ht="12.75">
      <c r="A151" s="6">
        <v>15</v>
      </c>
      <c r="B151" s="114">
        <v>3</v>
      </c>
      <c r="C151" s="112" t="s">
        <v>134</v>
      </c>
      <c r="D151" s="15" t="s">
        <v>52</v>
      </c>
      <c r="E151" s="15" t="s">
        <v>90</v>
      </c>
      <c r="F151" s="33"/>
      <c r="G151" s="32">
        <v>138500</v>
      </c>
      <c r="H151" s="26"/>
      <c r="I151" s="57"/>
    </row>
    <row r="152" spans="1:9" ht="12.75">
      <c r="A152" s="6">
        <v>16</v>
      </c>
      <c r="B152" s="114">
        <v>15</v>
      </c>
      <c r="C152" s="112" t="s">
        <v>34</v>
      </c>
      <c r="D152" s="15" t="s">
        <v>40</v>
      </c>
      <c r="E152" s="15" t="s">
        <v>41</v>
      </c>
      <c r="F152" s="33"/>
      <c r="G152" s="32">
        <v>138500</v>
      </c>
      <c r="H152" s="26"/>
      <c r="I152" s="57"/>
    </row>
    <row r="153" spans="1:9" ht="12.75">
      <c r="A153" s="6">
        <v>17</v>
      </c>
      <c r="B153" s="114">
        <v>20</v>
      </c>
      <c r="C153" s="112" t="s">
        <v>29</v>
      </c>
      <c r="D153" s="15" t="s">
        <v>42</v>
      </c>
      <c r="E153" s="15" t="s">
        <v>89</v>
      </c>
      <c r="F153" s="33"/>
      <c r="G153" s="32">
        <v>138670</v>
      </c>
      <c r="H153" s="26"/>
      <c r="I153" s="57"/>
    </row>
    <row r="154" spans="1:9" ht="12.75">
      <c r="A154" s="6">
        <v>18</v>
      </c>
      <c r="B154" s="114">
        <v>18</v>
      </c>
      <c r="C154" s="112" t="s">
        <v>28</v>
      </c>
      <c r="D154" s="15" t="s">
        <v>108</v>
      </c>
      <c r="E154" s="15" t="s">
        <v>109</v>
      </c>
      <c r="F154" s="33"/>
      <c r="G154" s="32">
        <v>139800</v>
      </c>
      <c r="H154" s="26"/>
      <c r="I154" s="57"/>
    </row>
    <row r="155" spans="1:9" ht="12.75">
      <c r="A155" s="6">
        <v>19</v>
      </c>
      <c r="B155" s="114">
        <v>2</v>
      </c>
      <c r="C155" s="112" t="s">
        <v>77</v>
      </c>
      <c r="D155" s="15" t="s">
        <v>88</v>
      </c>
      <c r="E155" s="15" t="s">
        <v>89</v>
      </c>
      <c r="F155" s="33"/>
      <c r="G155" s="32">
        <v>140070</v>
      </c>
      <c r="H155" s="26"/>
      <c r="I155" s="57"/>
    </row>
    <row r="156" spans="1:9" ht="12.75">
      <c r="A156" s="6">
        <v>20</v>
      </c>
      <c r="B156" s="114">
        <v>14</v>
      </c>
      <c r="C156" s="112" t="s">
        <v>34</v>
      </c>
      <c r="D156" s="15" t="s">
        <v>105</v>
      </c>
      <c r="E156" s="15" t="s">
        <v>41</v>
      </c>
      <c r="F156" s="33"/>
      <c r="G156" s="32">
        <v>140100</v>
      </c>
      <c r="H156" s="26"/>
      <c r="I156" s="57"/>
    </row>
    <row r="157" spans="1:9" ht="12.75">
      <c r="A157" s="6">
        <v>22</v>
      </c>
      <c r="B157" s="114">
        <v>27</v>
      </c>
      <c r="C157" s="112" t="s">
        <v>29</v>
      </c>
      <c r="D157" s="15" t="s">
        <v>194</v>
      </c>
      <c r="E157" s="15" t="s">
        <v>196</v>
      </c>
      <c r="F157" s="33"/>
      <c r="G157" s="32">
        <v>140400</v>
      </c>
      <c r="H157" s="26"/>
      <c r="I157" s="57"/>
    </row>
    <row r="158" spans="1:9" ht="12.75">
      <c r="A158" s="6">
        <v>23</v>
      </c>
      <c r="B158" s="114">
        <v>19</v>
      </c>
      <c r="C158" s="112" t="s">
        <v>34</v>
      </c>
      <c r="D158" s="15" t="s">
        <v>110</v>
      </c>
      <c r="E158" s="15" t="s">
        <v>111</v>
      </c>
      <c r="F158" s="33"/>
      <c r="G158" s="32">
        <v>140500</v>
      </c>
      <c r="H158" s="26"/>
      <c r="I158" s="57"/>
    </row>
    <row r="159" spans="1:9" ht="12.75">
      <c r="A159" s="6">
        <v>24</v>
      </c>
      <c r="B159" s="114">
        <v>34</v>
      </c>
      <c r="C159" s="112" t="s">
        <v>28</v>
      </c>
      <c r="D159" s="15" t="s">
        <v>128</v>
      </c>
      <c r="E159" s="15" t="s">
        <v>130</v>
      </c>
      <c r="F159" s="15"/>
      <c r="G159" s="32">
        <v>140700</v>
      </c>
      <c r="H159" s="26"/>
      <c r="I159" s="12"/>
    </row>
    <row r="160" spans="1:9" ht="12.75">
      <c r="A160" s="6">
        <v>25</v>
      </c>
      <c r="B160" s="114">
        <v>5</v>
      </c>
      <c r="C160" s="112" t="s">
        <v>34</v>
      </c>
      <c r="D160" s="15" t="s">
        <v>91</v>
      </c>
      <c r="E160" s="15" t="s">
        <v>92</v>
      </c>
      <c r="F160" s="15"/>
      <c r="G160" s="32">
        <v>141400</v>
      </c>
      <c r="H160" s="26"/>
      <c r="I160" s="12"/>
    </row>
    <row r="161" spans="1:9" ht="12.75">
      <c r="A161" s="6">
        <v>26</v>
      </c>
      <c r="B161" s="114">
        <v>10</v>
      </c>
      <c r="C161" s="112" t="s">
        <v>28</v>
      </c>
      <c r="D161" s="15" t="s">
        <v>99</v>
      </c>
      <c r="E161" s="15" t="s">
        <v>100</v>
      </c>
      <c r="F161" s="15"/>
      <c r="G161" s="32">
        <v>141900</v>
      </c>
      <c r="H161" s="26"/>
      <c r="I161" s="12"/>
    </row>
    <row r="162" spans="1:9" ht="12.75">
      <c r="A162" s="6">
        <v>27</v>
      </c>
      <c r="B162" s="114">
        <v>12</v>
      </c>
      <c r="C162" s="112" t="s">
        <v>28</v>
      </c>
      <c r="D162" s="15" t="s">
        <v>103</v>
      </c>
      <c r="E162" s="15" t="s">
        <v>35</v>
      </c>
      <c r="F162" s="15"/>
      <c r="G162" s="32">
        <v>142900</v>
      </c>
      <c r="H162" s="26"/>
      <c r="I162" s="12"/>
    </row>
    <row r="163" spans="1:9" ht="12.75">
      <c r="A163" s="6">
        <v>28</v>
      </c>
      <c r="B163" s="114">
        <v>13</v>
      </c>
      <c r="C163" s="112" t="s">
        <v>28</v>
      </c>
      <c r="D163" s="15" t="s">
        <v>104</v>
      </c>
      <c r="E163" s="15" t="s">
        <v>76</v>
      </c>
      <c r="F163" s="15"/>
      <c r="G163" s="32">
        <v>143000</v>
      </c>
      <c r="H163" s="26"/>
      <c r="I163" s="12"/>
    </row>
    <row r="164" spans="1:9" ht="12.75">
      <c r="A164" s="6">
        <v>29</v>
      </c>
      <c r="B164" s="114">
        <v>31</v>
      </c>
      <c r="C164" s="112" t="s">
        <v>28</v>
      </c>
      <c r="D164" s="15" t="s">
        <v>47</v>
      </c>
      <c r="E164" s="15" t="s">
        <v>125</v>
      </c>
      <c r="F164" s="15"/>
      <c r="G164" s="32">
        <v>143300</v>
      </c>
      <c r="H164" s="26"/>
      <c r="I164" s="12"/>
    </row>
    <row r="165" spans="1:9" ht="12.75">
      <c r="A165" s="6">
        <v>30</v>
      </c>
      <c r="B165" s="114">
        <v>30</v>
      </c>
      <c r="C165" s="112" t="s">
        <v>28</v>
      </c>
      <c r="D165" s="15" t="s">
        <v>123</v>
      </c>
      <c r="E165" s="15" t="s">
        <v>124</v>
      </c>
      <c r="F165" s="15"/>
      <c r="G165" s="32">
        <v>143500</v>
      </c>
      <c r="H165" s="26"/>
      <c r="I165" s="12"/>
    </row>
    <row r="166" spans="1:9" ht="12.75">
      <c r="A166" s="6">
        <v>31</v>
      </c>
      <c r="B166" s="114">
        <v>11</v>
      </c>
      <c r="C166" s="112" t="s">
        <v>34</v>
      </c>
      <c r="D166" s="15" t="s">
        <v>101</v>
      </c>
      <c r="E166" s="15" t="s">
        <v>102</v>
      </c>
      <c r="F166" s="15"/>
      <c r="G166" s="32">
        <v>143800</v>
      </c>
      <c r="H166" s="26"/>
      <c r="I166" s="119"/>
    </row>
    <row r="167" spans="1:9" ht="12.75">
      <c r="A167" s="6">
        <v>32</v>
      </c>
      <c r="B167" s="114">
        <v>32</v>
      </c>
      <c r="C167" s="112" t="s">
        <v>28</v>
      </c>
      <c r="D167" s="15" t="s">
        <v>126</v>
      </c>
      <c r="E167" s="15" t="s">
        <v>127</v>
      </c>
      <c r="F167" s="15"/>
      <c r="G167" s="32">
        <v>143800</v>
      </c>
      <c r="H167" s="26"/>
      <c r="I167" s="12"/>
    </row>
    <row r="168" spans="1:9" ht="12.75">
      <c r="A168" s="6">
        <v>33</v>
      </c>
      <c r="B168" s="114">
        <v>17</v>
      </c>
      <c r="C168" s="112" t="s">
        <v>29</v>
      </c>
      <c r="D168" s="15" t="s">
        <v>107</v>
      </c>
      <c r="E168" s="15" t="s">
        <v>39</v>
      </c>
      <c r="F168" s="15"/>
      <c r="G168" s="32">
        <v>144310</v>
      </c>
      <c r="H168" s="26"/>
      <c r="I168" s="12"/>
    </row>
    <row r="169" spans="1:9" ht="12.75">
      <c r="A169" s="6">
        <v>34</v>
      </c>
      <c r="B169" s="114">
        <v>29</v>
      </c>
      <c r="C169" s="112" t="s">
        <v>28</v>
      </c>
      <c r="D169" s="15" t="s">
        <v>121</v>
      </c>
      <c r="E169" s="15" t="s">
        <v>122</v>
      </c>
      <c r="F169" s="15"/>
      <c r="G169" s="32">
        <v>145521</v>
      </c>
      <c r="H169" s="26"/>
      <c r="I169" s="12"/>
    </row>
    <row r="170" spans="1:9" ht="12.75">
      <c r="A170" s="6">
        <v>35</v>
      </c>
      <c r="B170" s="114">
        <v>33</v>
      </c>
      <c r="C170" s="112" t="s">
        <v>34</v>
      </c>
      <c r="D170" s="15" t="s">
        <v>128</v>
      </c>
      <c r="E170" s="15" t="s">
        <v>129</v>
      </c>
      <c r="F170" s="15"/>
      <c r="G170" s="32">
        <v>146400</v>
      </c>
      <c r="H170" s="26"/>
      <c r="I170" s="12"/>
    </row>
    <row r="171" spans="1:9" ht="12.75">
      <c r="A171" s="6">
        <v>36</v>
      </c>
      <c r="B171" s="114">
        <v>9</v>
      </c>
      <c r="C171" s="112" t="s">
        <v>34</v>
      </c>
      <c r="D171" s="15" t="s">
        <v>97</v>
      </c>
      <c r="E171" s="15" t="s">
        <v>98</v>
      </c>
      <c r="F171" s="15"/>
      <c r="G171" s="32">
        <v>146500</v>
      </c>
      <c r="H171" s="26"/>
      <c r="I171" s="12"/>
    </row>
    <row r="172" spans="1:9" ht="12.75">
      <c r="A172" s="6">
        <v>37</v>
      </c>
      <c r="B172" s="114">
        <v>35</v>
      </c>
      <c r="C172" s="112" t="s">
        <v>28</v>
      </c>
      <c r="D172" s="15" t="s">
        <v>131</v>
      </c>
      <c r="E172" s="15" t="s">
        <v>132</v>
      </c>
      <c r="F172" s="15"/>
      <c r="G172" s="32">
        <v>146535</v>
      </c>
      <c r="H172" s="26"/>
      <c r="I172" s="12"/>
    </row>
    <row r="173" spans="1:9" ht="12.75">
      <c r="A173" s="6">
        <v>38</v>
      </c>
      <c r="B173" s="114">
        <v>37</v>
      </c>
      <c r="C173" s="112" t="s">
        <v>28</v>
      </c>
      <c r="D173" s="15" t="s">
        <v>50</v>
      </c>
      <c r="E173" s="15" t="s">
        <v>51</v>
      </c>
      <c r="F173" s="15"/>
      <c r="G173" s="32">
        <v>146752</v>
      </c>
      <c r="H173" s="26"/>
      <c r="I173" s="12"/>
    </row>
    <row r="174" spans="1:9" ht="12.75">
      <c r="A174" s="6">
        <v>39</v>
      </c>
      <c r="B174" s="114">
        <v>59</v>
      </c>
      <c r="C174" s="112" t="s">
        <v>29</v>
      </c>
      <c r="D174" s="15" t="s">
        <v>259</v>
      </c>
      <c r="E174" s="15" t="s">
        <v>260</v>
      </c>
      <c r="F174" s="15"/>
      <c r="G174" s="32">
        <v>147700</v>
      </c>
      <c r="H174" s="26"/>
      <c r="I174" s="12"/>
    </row>
    <row r="175" spans="1:9" ht="12.75">
      <c r="A175" s="6">
        <v>40</v>
      </c>
      <c r="B175" s="114">
        <v>26</v>
      </c>
      <c r="C175" s="112" t="s">
        <v>29</v>
      </c>
      <c r="D175" s="15" t="s">
        <v>119</v>
      </c>
      <c r="E175" s="15" t="s">
        <v>120</v>
      </c>
      <c r="F175" s="15"/>
      <c r="G175" s="32">
        <v>148700</v>
      </c>
      <c r="H175" s="26"/>
      <c r="I175" s="12"/>
    </row>
    <row r="176" spans="1:9" ht="12.75">
      <c r="A176" s="6">
        <v>41</v>
      </c>
      <c r="B176" s="114">
        <v>25</v>
      </c>
      <c r="C176" s="112" t="s">
        <v>77</v>
      </c>
      <c r="D176" s="15" t="s">
        <v>117</v>
      </c>
      <c r="E176" s="15" t="s">
        <v>118</v>
      </c>
      <c r="F176" s="15"/>
      <c r="G176" s="32">
        <v>149500</v>
      </c>
      <c r="H176" s="26"/>
      <c r="I176" s="12"/>
    </row>
    <row r="177" spans="1:9" ht="12.75">
      <c r="A177" s="6">
        <v>42</v>
      </c>
      <c r="B177" s="114">
        <v>7</v>
      </c>
      <c r="C177" s="112" t="s">
        <v>28</v>
      </c>
      <c r="D177" s="15" t="s">
        <v>95</v>
      </c>
      <c r="E177" s="15" t="s">
        <v>96</v>
      </c>
      <c r="F177" s="15"/>
      <c r="G177" s="32">
        <v>152300</v>
      </c>
      <c r="H177" s="26"/>
      <c r="I177" s="12"/>
    </row>
    <row r="178" spans="1:9" ht="12.75">
      <c r="A178" s="6">
        <v>43</v>
      </c>
      <c r="B178" s="114">
        <v>1</v>
      </c>
      <c r="C178" s="112" t="s">
        <v>34</v>
      </c>
      <c r="D178" s="15" t="s">
        <v>86</v>
      </c>
      <c r="E178" s="15" t="s">
        <v>87</v>
      </c>
      <c r="F178" s="15"/>
      <c r="G178" s="32">
        <v>153000</v>
      </c>
      <c r="H178" s="26"/>
      <c r="I178" s="12"/>
    </row>
    <row r="179" spans="1:9" ht="12.75">
      <c r="A179" s="6">
        <v>44</v>
      </c>
      <c r="B179" s="114">
        <v>16</v>
      </c>
      <c r="C179" s="112" t="s">
        <v>28</v>
      </c>
      <c r="D179" s="15" t="s">
        <v>106</v>
      </c>
      <c r="E179" s="15" t="s">
        <v>38</v>
      </c>
      <c r="F179" s="15"/>
      <c r="G179" s="32">
        <v>153500</v>
      </c>
      <c r="H179" s="26"/>
      <c r="I179" s="12"/>
    </row>
    <row r="180" spans="1:9" ht="12.75">
      <c r="A180" s="6">
        <v>45</v>
      </c>
      <c r="B180" s="114">
        <v>6</v>
      </c>
      <c r="C180" s="112" t="s">
        <v>28</v>
      </c>
      <c r="D180" s="15" t="s">
        <v>93</v>
      </c>
      <c r="E180" s="15" t="s">
        <v>94</v>
      </c>
      <c r="F180" s="15"/>
      <c r="G180" s="32" t="s">
        <v>77</v>
      </c>
      <c r="H180" s="26"/>
      <c r="I180" s="12"/>
    </row>
    <row r="181" spans="1:9" ht="12.75">
      <c r="A181" s="6">
        <v>46</v>
      </c>
      <c r="B181" s="114">
        <v>23</v>
      </c>
      <c r="C181" s="112" t="s">
        <v>28</v>
      </c>
      <c r="D181" s="15" t="s">
        <v>113</v>
      </c>
      <c r="E181" s="15" t="s">
        <v>114</v>
      </c>
      <c r="F181" s="15"/>
      <c r="G181" s="32" t="s">
        <v>77</v>
      </c>
      <c r="H181" s="26"/>
      <c r="I181" s="12"/>
    </row>
    <row r="182" spans="1:9" ht="12.75">
      <c r="A182" s="6">
        <v>47</v>
      </c>
      <c r="B182" s="114">
        <v>40</v>
      </c>
      <c r="C182" s="112" t="s">
        <v>28</v>
      </c>
      <c r="D182" s="15" t="s">
        <v>211</v>
      </c>
      <c r="E182" s="15" t="s">
        <v>38</v>
      </c>
      <c r="F182" s="15"/>
      <c r="G182" s="32"/>
      <c r="H182" s="26"/>
      <c r="I182" s="12"/>
    </row>
    <row r="183" spans="1:9" ht="12.75">
      <c r="A183" s="6">
        <v>48</v>
      </c>
      <c r="B183" s="114">
        <v>42</v>
      </c>
      <c r="C183" s="112" t="s">
        <v>218</v>
      </c>
      <c r="D183" s="15" t="s">
        <v>214</v>
      </c>
      <c r="E183" s="15" t="s">
        <v>215</v>
      </c>
      <c r="F183" s="15"/>
      <c r="G183" s="32"/>
      <c r="H183" s="26"/>
      <c r="I183" s="12"/>
    </row>
    <row r="184" spans="1:9" ht="12.75">
      <c r="A184" s="6">
        <v>49</v>
      </c>
      <c r="B184" s="114">
        <v>43</v>
      </c>
      <c r="C184" s="112" t="s">
        <v>218</v>
      </c>
      <c r="D184" s="15" t="s">
        <v>216</v>
      </c>
      <c r="E184" s="15" t="s">
        <v>217</v>
      </c>
      <c r="F184" s="15"/>
      <c r="G184" s="32"/>
      <c r="H184" s="26"/>
      <c r="I184" s="12"/>
    </row>
    <row r="185" spans="1:9" ht="12.75">
      <c r="A185" s="6">
        <v>50</v>
      </c>
      <c r="B185" s="114">
        <v>49</v>
      </c>
      <c r="C185" s="112" t="s">
        <v>261</v>
      </c>
      <c r="D185" s="15" t="s">
        <v>240</v>
      </c>
      <c r="E185" s="15" t="s">
        <v>241</v>
      </c>
      <c r="F185" s="15"/>
      <c r="G185" s="32"/>
      <c r="H185" s="26"/>
      <c r="I185" s="12"/>
    </row>
    <row r="186" spans="1:9" ht="12.75">
      <c r="A186" s="6">
        <v>51</v>
      </c>
      <c r="B186" s="114">
        <v>50</v>
      </c>
      <c r="C186" s="112" t="s">
        <v>261</v>
      </c>
      <c r="D186" s="15" t="s">
        <v>242</v>
      </c>
      <c r="E186" s="15" t="s">
        <v>239</v>
      </c>
      <c r="F186" s="15"/>
      <c r="G186" s="32"/>
      <c r="H186" s="26"/>
      <c r="I186" s="12"/>
    </row>
    <row r="187" spans="1:9" ht="12.75">
      <c r="A187" s="6">
        <v>52</v>
      </c>
      <c r="B187" s="114">
        <v>51</v>
      </c>
      <c r="C187" s="112" t="s">
        <v>261</v>
      </c>
      <c r="D187" s="15" t="s">
        <v>243</v>
      </c>
      <c r="E187" s="15" t="s">
        <v>244</v>
      </c>
      <c r="F187" s="15"/>
      <c r="G187" s="32"/>
      <c r="H187" s="26"/>
      <c r="I187" s="12"/>
    </row>
    <row r="188" spans="1:9" ht="12.75">
      <c r="A188" s="6">
        <v>53</v>
      </c>
      <c r="B188" s="114">
        <v>52</v>
      </c>
      <c r="C188" s="112" t="s">
        <v>261</v>
      </c>
      <c r="D188" s="15" t="s">
        <v>245</v>
      </c>
      <c r="E188" s="15" t="s">
        <v>246</v>
      </c>
      <c r="F188" s="15"/>
      <c r="G188" s="32"/>
      <c r="H188" s="26"/>
      <c r="I188" s="12"/>
    </row>
    <row r="189" spans="1:9" ht="12.75">
      <c r="A189" s="6">
        <v>54</v>
      </c>
      <c r="B189" s="114">
        <v>53</v>
      </c>
      <c r="C189" s="112" t="s">
        <v>261</v>
      </c>
      <c r="D189" s="15" t="s">
        <v>247</v>
      </c>
      <c r="E189" s="15" t="s">
        <v>248</v>
      </c>
      <c r="F189" s="15"/>
      <c r="G189" s="32"/>
      <c r="H189" s="26"/>
      <c r="I189" s="12"/>
    </row>
    <row r="190" spans="1:9" ht="12.75">
      <c r="A190" s="6">
        <v>55</v>
      </c>
      <c r="B190" s="114">
        <v>54</v>
      </c>
      <c r="C190" s="112" t="s">
        <v>262</v>
      </c>
      <c r="D190" s="15" t="s">
        <v>249</v>
      </c>
      <c r="E190" s="15" t="s">
        <v>250</v>
      </c>
      <c r="F190" s="15"/>
      <c r="G190" s="32"/>
      <c r="H190" s="26"/>
      <c r="I190" s="12"/>
    </row>
    <row r="191" spans="1:9" ht="12.75">
      <c r="A191" s="6">
        <v>56</v>
      </c>
      <c r="B191" s="114">
        <v>55</v>
      </c>
      <c r="C191" s="112" t="s">
        <v>262</v>
      </c>
      <c r="D191" s="15" t="s">
        <v>251</v>
      </c>
      <c r="E191" s="15" t="s">
        <v>252</v>
      </c>
      <c r="F191" s="15"/>
      <c r="G191" s="32"/>
      <c r="H191" s="106"/>
      <c r="I191" s="108"/>
    </row>
    <row r="192" spans="1:9" ht="12.75">
      <c r="A192" s="6">
        <v>57</v>
      </c>
      <c r="B192" s="114">
        <v>56</v>
      </c>
      <c r="C192" s="112" t="s">
        <v>262</v>
      </c>
      <c r="D192" s="15" t="s">
        <v>253</v>
      </c>
      <c r="E192" s="15" t="s">
        <v>254</v>
      </c>
      <c r="F192" s="15"/>
      <c r="G192" s="32"/>
      <c r="H192" s="106"/>
      <c r="I192" s="108"/>
    </row>
    <row r="193" spans="1:9" ht="12.75">
      <c r="A193" s="6">
        <v>58</v>
      </c>
      <c r="B193" s="114">
        <v>57</v>
      </c>
      <c r="C193" s="112" t="s">
        <v>262</v>
      </c>
      <c r="D193" s="15" t="s">
        <v>255</v>
      </c>
      <c r="E193" s="15" t="s">
        <v>256</v>
      </c>
      <c r="F193" s="15"/>
      <c r="G193" s="32"/>
      <c r="H193" s="106"/>
      <c r="I193" s="108"/>
    </row>
    <row r="194" spans="1:9" ht="12.75">
      <c r="A194" s="6">
        <v>59</v>
      </c>
      <c r="B194" s="114">
        <v>58</v>
      </c>
      <c r="C194" s="112" t="s">
        <v>262</v>
      </c>
      <c r="D194" s="15" t="s">
        <v>257</v>
      </c>
      <c r="E194" s="15" t="s">
        <v>258</v>
      </c>
      <c r="F194" s="15"/>
      <c r="G194" s="32"/>
      <c r="H194" s="106"/>
      <c r="I194" s="108"/>
    </row>
    <row r="195" spans="1:9" ht="12.75">
      <c r="A195" s="6">
        <v>60</v>
      </c>
      <c r="B195" s="114">
        <v>60</v>
      </c>
      <c r="C195" s="112" t="s">
        <v>29</v>
      </c>
      <c r="D195" s="15" t="s">
        <v>143</v>
      </c>
      <c r="E195" s="15" t="s">
        <v>299</v>
      </c>
      <c r="F195" s="15"/>
      <c r="G195" s="32"/>
      <c r="H195" s="26"/>
      <c r="I195" s="12"/>
    </row>
    <row r="196" spans="2:3" ht="12">
      <c r="B196" s="74"/>
      <c r="C196" s="7"/>
    </row>
    <row r="197" spans="2:3" ht="12">
      <c r="B197" s="74"/>
      <c r="C197" s="7"/>
    </row>
    <row r="198" spans="2:3" ht="12">
      <c r="B198" s="74"/>
      <c r="C198" s="7"/>
    </row>
    <row r="199" spans="2:3" ht="12">
      <c r="B199" s="74"/>
      <c r="C199" s="7"/>
    </row>
    <row r="200" spans="2:3" ht="12">
      <c r="B200" s="74"/>
      <c r="C200" s="7"/>
    </row>
    <row r="201" spans="2:3" ht="12">
      <c r="B201" s="74"/>
      <c r="C201" s="7"/>
    </row>
    <row r="202" spans="2:3" ht="12">
      <c r="B202" s="74"/>
      <c r="C202" s="7"/>
    </row>
    <row r="203" spans="2:3" ht="12">
      <c r="B203" s="74"/>
      <c r="C203" s="7"/>
    </row>
    <row r="204" spans="2:3" ht="12">
      <c r="B204" s="74"/>
      <c r="C204" s="7"/>
    </row>
    <row r="205" spans="2:3" ht="12">
      <c r="B205" s="74"/>
      <c r="C205" s="7"/>
    </row>
    <row r="206" spans="2:3" ht="12">
      <c r="B206" s="74"/>
      <c r="C206" s="7"/>
    </row>
    <row r="207" spans="2:3" ht="12">
      <c r="B207" s="74"/>
      <c r="C207" s="7"/>
    </row>
    <row r="208" spans="2:3" ht="12">
      <c r="B208" s="74"/>
      <c r="C208" s="7"/>
    </row>
    <row r="209" spans="2:3" ht="12">
      <c r="B209" s="74"/>
      <c r="C209" s="7"/>
    </row>
    <row r="210" spans="2:3" ht="12">
      <c r="B210" s="74"/>
      <c r="C210" s="7"/>
    </row>
    <row r="211" spans="2:3" ht="12">
      <c r="B211" s="74"/>
      <c r="C211" s="7"/>
    </row>
    <row r="212" spans="2:3" ht="12">
      <c r="B212" s="74"/>
      <c r="C212" s="7"/>
    </row>
    <row r="213" spans="2:3" ht="12">
      <c r="B213" s="74"/>
      <c r="C213" s="7"/>
    </row>
    <row r="214" spans="2:3" ht="12">
      <c r="B214" s="74"/>
      <c r="C214" s="7"/>
    </row>
    <row r="215" spans="2:3" ht="12">
      <c r="B215" s="74"/>
      <c r="C215" s="7"/>
    </row>
    <row r="216" spans="2:3" ht="12">
      <c r="B216" s="74"/>
      <c r="C216" s="7"/>
    </row>
    <row r="217" spans="2:3" ht="12">
      <c r="B217" s="74"/>
      <c r="C217" s="7"/>
    </row>
    <row r="218" spans="2:3" ht="12">
      <c r="B218" s="74"/>
      <c r="C218" s="7"/>
    </row>
    <row r="219" spans="2:3" ht="12">
      <c r="B219" s="74"/>
      <c r="C219" s="7"/>
    </row>
    <row r="220" spans="2:3" ht="12">
      <c r="B220" s="74"/>
      <c r="C220" s="7"/>
    </row>
    <row r="221" spans="2:3" ht="12">
      <c r="B221" s="74"/>
      <c r="C221" s="7"/>
    </row>
    <row r="222" spans="2:3" ht="12">
      <c r="B222" s="74"/>
      <c r="C222" s="7"/>
    </row>
    <row r="223" spans="2:3" ht="12">
      <c r="B223" s="74"/>
      <c r="C223" s="7"/>
    </row>
    <row r="224" spans="2:3" ht="12">
      <c r="B224" s="74"/>
      <c r="C224" s="7"/>
    </row>
    <row r="225" spans="2:3" ht="12">
      <c r="B225" s="74"/>
      <c r="C225" s="7"/>
    </row>
    <row r="226" spans="2:3" ht="12">
      <c r="B226" s="74"/>
      <c r="C226" s="7"/>
    </row>
    <row r="227" spans="2:3" ht="12">
      <c r="B227" s="74"/>
      <c r="C227" s="7"/>
    </row>
    <row r="228" spans="2:3" ht="12">
      <c r="B228" s="74"/>
      <c r="C228" s="7"/>
    </row>
    <row r="229" spans="2:3" ht="12">
      <c r="B229" s="74"/>
      <c r="C229" s="7"/>
    </row>
    <row r="230" spans="2:3" ht="12">
      <c r="B230" s="74"/>
      <c r="C230" s="7"/>
    </row>
    <row r="231" spans="2:3" ht="12">
      <c r="B231" s="74"/>
      <c r="C231" s="7"/>
    </row>
    <row r="232" spans="2:3" ht="12">
      <c r="B232" s="74"/>
      <c r="C232" s="7"/>
    </row>
    <row r="233" spans="2:3" ht="12">
      <c r="B233" s="74"/>
      <c r="C233" s="7"/>
    </row>
    <row r="234" spans="2:3" ht="12">
      <c r="B234" s="74"/>
      <c r="C234" s="7"/>
    </row>
    <row r="235" spans="2:3" ht="12">
      <c r="B235" s="74"/>
      <c r="C235" s="7"/>
    </row>
    <row r="236" spans="2:3" ht="12">
      <c r="B236" s="74"/>
      <c r="C236" s="7"/>
    </row>
    <row r="237" spans="2:3" ht="12">
      <c r="B237" s="74"/>
      <c r="C237" s="7"/>
    </row>
    <row r="238" spans="2:3" ht="12">
      <c r="B238" s="74"/>
      <c r="C238" s="7"/>
    </row>
    <row r="239" spans="2:3" ht="12">
      <c r="B239" s="74"/>
      <c r="C239" s="7"/>
    </row>
    <row r="240" spans="2:3" ht="12">
      <c r="B240" s="74"/>
      <c r="C240" s="7"/>
    </row>
    <row r="241" spans="2:3" ht="12">
      <c r="B241" s="74"/>
      <c r="C241" s="7"/>
    </row>
    <row r="242" spans="2:3" ht="12">
      <c r="B242" s="74"/>
      <c r="C242" s="7"/>
    </row>
    <row r="243" spans="2:3" ht="12">
      <c r="B243" s="74"/>
      <c r="C243" s="7"/>
    </row>
    <row r="244" spans="2:3" ht="12">
      <c r="B244" s="74"/>
      <c r="C244" s="7"/>
    </row>
    <row r="245" spans="2:3" ht="12">
      <c r="B245" s="74"/>
      <c r="C245" s="7"/>
    </row>
    <row r="246" spans="2:3" ht="12">
      <c r="B246" s="74"/>
      <c r="C246" s="7"/>
    </row>
    <row r="247" spans="2:3" ht="12">
      <c r="B247" s="74"/>
      <c r="C247" s="7"/>
    </row>
    <row r="248" spans="2:3" ht="12">
      <c r="B248" s="74"/>
      <c r="C248" s="7"/>
    </row>
    <row r="249" spans="2:3" ht="12">
      <c r="B249" s="74"/>
      <c r="C249" s="7"/>
    </row>
    <row r="250" spans="2:3" ht="12">
      <c r="B250" s="74"/>
      <c r="C250" s="7"/>
    </row>
    <row r="251" spans="2:3" ht="12">
      <c r="B251" s="74"/>
      <c r="C251" s="7"/>
    </row>
    <row r="252" spans="2:3" ht="12">
      <c r="B252" s="74"/>
      <c r="C252" s="7"/>
    </row>
    <row r="253" spans="2:3" ht="12">
      <c r="B253" s="74"/>
      <c r="C253" s="7"/>
    </row>
    <row r="254" spans="2:3" ht="12">
      <c r="B254" s="74"/>
      <c r="C254" s="7"/>
    </row>
    <row r="255" spans="2:3" ht="12">
      <c r="B255" s="74"/>
      <c r="C255" s="7"/>
    </row>
    <row r="256" spans="2:3" ht="12">
      <c r="B256" s="74"/>
      <c r="C256" s="7"/>
    </row>
    <row r="257" spans="2:3" ht="12">
      <c r="B257" s="74"/>
      <c r="C257" s="7"/>
    </row>
    <row r="258" spans="2:3" ht="12">
      <c r="B258" s="74"/>
      <c r="C258" s="7"/>
    </row>
    <row r="259" spans="2:3" ht="12">
      <c r="B259" s="74"/>
      <c r="C259" s="7"/>
    </row>
    <row r="260" spans="2:3" ht="12">
      <c r="B260" s="74"/>
      <c r="C260" s="7"/>
    </row>
    <row r="261" spans="2:3" ht="12">
      <c r="B261" s="74"/>
      <c r="C261" s="7"/>
    </row>
    <row r="262" spans="2:3" ht="12">
      <c r="B262" s="74"/>
      <c r="C262" s="7"/>
    </row>
    <row r="263" spans="2:3" ht="12">
      <c r="B263" s="74"/>
      <c r="C263" s="7"/>
    </row>
    <row r="264" spans="2:3" ht="12">
      <c r="B264" s="74"/>
      <c r="C264" s="7"/>
    </row>
    <row r="265" spans="2:3" ht="12">
      <c r="B265" s="74"/>
      <c r="C265" s="7"/>
    </row>
    <row r="266" spans="2:3" ht="12">
      <c r="B266" s="74"/>
      <c r="C266" s="7"/>
    </row>
    <row r="267" spans="2:3" ht="12">
      <c r="B267" s="74"/>
      <c r="C267" s="7"/>
    </row>
    <row r="268" spans="2:3" ht="12">
      <c r="B268" s="74"/>
      <c r="C268" s="7"/>
    </row>
    <row r="269" spans="2:3" ht="12">
      <c r="B269" s="74"/>
      <c r="C269" s="7"/>
    </row>
    <row r="270" spans="2:3" ht="12">
      <c r="B270" s="74"/>
      <c r="C270" s="7"/>
    </row>
    <row r="271" spans="2:3" ht="12">
      <c r="B271" s="74"/>
      <c r="C271" s="7"/>
    </row>
    <row r="272" spans="2:3" ht="12">
      <c r="B272" s="74"/>
      <c r="C272" s="7"/>
    </row>
    <row r="273" spans="2:3" ht="12">
      <c r="B273" s="74"/>
      <c r="C273" s="7"/>
    </row>
    <row r="274" spans="2:3" ht="12">
      <c r="B274" s="74"/>
      <c r="C274" s="7"/>
    </row>
    <row r="275" spans="2:3" ht="12">
      <c r="B275" s="74"/>
      <c r="C275" s="7"/>
    </row>
    <row r="276" spans="2:3" ht="12">
      <c r="B276" s="74"/>
      <c r="C276" s="7"/>
    </row>
    <row r="277" spans="2:3" ht="12">
      <c r="B277" s="74"/>
      <c r="C277" s="7"/>
    </row>
    <row r="278" spans="2:3" ht="12">
      <c r="B278" s="74"/>
      <c r="C278" s="7"/>
    </row>
  </sheetData>
  <sheetProtection/>
  <mergeCells count="1">
    <mergeCell ref="H1:I1"/>
  </mergeCells>
  <conditionalFormatting sqref="U4:U66">
    <cfRule type="cellIs" priority="189" dxfId="1" operator="lessThan" stopIfTrue="1">
      <formula>'Ladies (2)'!#REF!</formula>
    </cfRule>
    <cfRule type="cellIs" priority="190" dxfId="0" operator="lessThan" stopIfTrue="1">
      <formula>'Ladies (2)'!#REF!</formula>
    </cfRule>
  </conditionalFormatting>
  <conditionalFormatting sqref="M4:M66">
    <cfRule type="cellIs" priority="191" dxfId="1" operator="lessThan" stopIfTrue="1">
      <formula>'Ladies (2)'!#REF!</formula>
    </cfRule>
    <cfRule type="cellIs" priority="192" dxfId="0" operator="lessThan" stopIfTrue="1">
      <formula>'Ladies (2)'!#REF!</formula>
    </cfRule>
  </conditionalFormatting>
  <conditionalFormatting sqref="G137:G174 G134 G4:G66 G70:G110 G114:G115 G112 G121:G129">
    <cfRule type="cellIs" priority="187" dxfId="1" operator="lessThan" stopIfTrue="1">
      <formula>'Ladies (2)'!#REF!</formula>
    </cfRule>
    <cfRule type="cellIs" priority="188" dxfId="0" operator="lessThan" stopIfTrue="1">
      <formula>'Ladies (2)'!#REF!</formula>
    </cfRule>
  </conditionalFormatting>
  <conditionalFormatting sqref="G69">
    <cfRule type="cellIs" priority="91" dxfId="1" operator="lessThan" stopIfTrue="1">
      <formula>'Ladies (2)'!#REF!</formula>
    </cfRule>
    <cfRule type="cellIs" priority="92" dxfId="0" operator="lessThan" stopIfTrue="1">
      <formula>'Ladies (2)'!#REF!</formula>
    </cfRule>
  </conditionalFormatting>
  <conditionalFormatting sqref="G111 G113">
    <cfRule type="cellIs" priority="87" dxfId="1" operator="lessThan" stopIfTrue="1">
      <formula>'Ladies (2)'!#REF!</formula>
    </cfRule>
    <cfRule type="cellIs" priority="88" dxfId="0" operator="lessThan" stopIfTrue="1">
      <formula>'Ladies (2)'!#REF!</formula>
    </cfRule>
  </conditionalFormatting>
  <conditionalFormatting sqref="G116:G120">
    <cfRule type="cellIs" priority="83" dxfId="1" operator="lessThan" stopIfTrue="1">
      <formula>'Ladies (2)'!#REF!</formula>
    </cfRule>
    <cfRule type="cellIs" priority="84" dxfId="0" operator="lessThan" stopIfTrue="1">
      <formula>'Ladies (2)'!#REF!</formula>
    </cfRule>
  </conditionalFormatting>
  <conditionalFormatting sqref="G130:G133">
    <cfRule type="cellIs" priority="79" dxfId="1" operator="lessThan" stopIfTrue="1">
      <formula>'Ladies (2)'!#REF!</formula>
    </cfRule>
    <cfRule type="cellIs" priority="80" dxfId="0" operator="lessThan" stopIfTrue="1">
      <formula>'Ladies (2)'!#REF!</formula>
    </cfRule>
  </conditionalFormatting>
  <conditionalFormatting sqref="G176">
    <cfRule type="cellIs" priority="13" dxfId="1" operator="lessThan" stopIfTrue="1">
      <formula>'Ladies (2)'!#REF!</formula>
    </cfRule>
    <cfRule type="cellIs" priority="14" dxfId="0" operator="lessThan" stopIfTrue="1">
      <formula>'Ladies (2)'!#REF!</formula>
    </cfRule>
  </conditionalFormatting>
  <conditionalFormatting sqref="G179 G182:G189">
    <cfRule type="cellIs" priority="11" dxfId="1" operator="lessThan" stopIfTrue="1">
      <formula>'Ladies (2)'!#REF!</formula>
    </cfRule>
    <cfRule type="cellIs" priority="12" dxfId="0" operator="lessThan" stopIfTrue="1">
      <formula>'Ladies (2)'!#REF!</formula>
    </cfRule>
  </conditionalFormatting>
  <conditionalFormatting sqref="G190:G195">
    <cfRule type="cellIs" priority="9" dxfId="1" operator="lessThan" stopIfTrue="1">
      <formula>'Ladies (2)'!#REF!</formula>
    </cfRule>
    <cfRule type="cellIs" priority="10" dxfId="0" operator="lessThan" stopIfTrue="1">
      <formula>'Ladies (2)'!#REF!</formula>
    </cfRule>
  </conditionalFormatting>
  <conditionalFormatting sqref="G175">
    <cfRule type="cellIs" priority="7" dxfId="1" operator="lessThan" stopIfTrue="1">
      <formula>'Ladies (2)'!#REF!</formula>
    </cfRule>
    <cfRule type="cellIs" priority="8" dxfId="0" operator="lessThan" stopIfTrue="1">
      <formula>'Ladies (2)'!#REF!</formula>
    </cfRule>
  </conditionalFormatting>
  <conditionalFormatting sqref="G177">
    <cfRule type="cellIs" priority="5" dxfId="1" operator="lessThan" stopIfTrue="1">
      <formula>'Ladies (2)'!#REF!</formula>
    </cfRule>
    <cfRule type="cellIs" priority="6" dxfId="0" operator="lessThan" stopIfTrue="1">
      <formula>'Ladies (2)'!#REF!</formula>
    </cfRule>
  </conditionalFormatting>
  <conditionalFormatting sqref="G178">
    <cfRule type="cellIs" priority="3" dxfId="1" operator="lessThan" stopIfTrue="1">
      <formula>'Ladies (2)'!#REF!</formula>
    </cfRule>
    <cfRule type="cellIs" priority="4" dxfId="0" operator="lessThan" stopIfTrue="1">
      <formula>'Ladies (2)'!#REF!</formula>
    </cfRule>
  </conditionalFormatting>
  <conditionalFormatting sqref="G180:G181">
    <cfRule type="cellIs" priority="1" dxfId="1" operator="lessThan" stopIfTrue="1">
      <formula>'Ladies (2)'!#REF!</formula>
    </cfRule>
    <cfRule type="cellIs" priority="2" dxfId="0" operator="lessThan" stopIfTrue="1">
      <formula>'Ladies (2)'!#REF!</formula>
    </cfRule>
  </conditionalFormatting>
  <printOptions horizontalCentered="1"/>
  <pageMargins left="0.15748031496063" right="0.15748031496063" top="1.127952756" bottom="1" header="0.31496062992126" footer="0.511811023622047"/>
  <pageSetup fitToHeight="2" horizontalDpi="600" verticalDpi="600" orientation="portrait" scale="67" r:id="rId3"/>
  <headerFooter alignWithMargins="0">
    <oddHeader>&amp;C&amp;"Arial,Bold Italic"&amp;12 2012 OKTOBERFEST SHORT TRACK SPEED SKATING COMPETITION 
OCTOBER 12th - 114th, 2012
OLYMPIC OVAL
CALGARY, ALBERTA</oddHeader>
  </headerFooter>
  <rowBreaks count="3" manualBreakCount="3">
    <brk id="56" max="26" man="1"/>
    <brk id="66" max="26" man="1"/>
    <brk id="135" max="2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Y291"/>
  <sheetViews>
    <sheetView showZeros="0" zoomScalePageLayoutView="0" workbookViewId="0" topLeftCell="A1">
      <pane xSplit="7" ySplit="2" topLeftCell="H2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31" sqref="E31"/>
    </sheetView>
  </sheetViews>
  <sheetFormatPr defaultColWidth="9.140625" defaultRowHeight="15"/>
  <cols>
    <col min="1" max="1" width="6.57421875" style="6" customWidth="1"/>
    <col min="2" max="2" width="8.57421875" style="75" customWidth="1"/>
    <col min="3" max="3" width="5.28125" style="6" customWidth="1"/>
    <col min="4" max="4" width="16.140625" style="5" customWidth="1"/>
    <col min="5" max="5" width="15.28125" style="5" customWidth="1"/>
    <col min="6" max="6" width="3.7109375" style="5" hidden="1" customWidth="1"/>
    <col min="7" max="7" width="10.28125" style="19" customWidth="1"/>
    <col min="8" max="8" width="0.9921875" style="5" customWidth="1"/>
    <col min="9" max="10" width="6.28125" style="6" hidden="1" customWidth="1"/>
    <col min="11" max="11" width="0.85546875" style="5" hidden="1" customWidth="1"/>
    <col min="12" max="12" width="4.421875" style="6" hidden="1" customWidth="1"/>
    <col min="13" max="13" width="6.57421875" style="6" hidden="1" customWidth="1"/>
    <col min="14" max="14" width="9.140625" style="5" hidden="1" customWidth="1"/>
    <col min="15" max="15" width="3.28125" style="6" hidden="1" customWidth="1"/>
    <col min="16" max="16" width="6.28125" style="6" hidden="1" customWidth="1"/>
    <col min="17" max="17" width="6.28125" style="7" hidden="1" customWidth="1"/>
    <col min="18" max="18" width="0.85546875" style="5" hidden="1" customWidth="1"/>
    <col min="19" max="19" width="4.7109375" style="6" hidden="1" customWidth="1"/>
    <col min="20" max="20" width="4.421875" style="6" hidden="1" customWidth="1"/>
    <col min="21" max="21" width="6.57421875" style="6" hidden="1" customWidth="1"/>
    <col min="22" max="22" width="9.140625" style="5" hidden="1" customWidth="1"/>
    <col min="23" max="23" width="3.28125" style="6" hidden="1" customWidth="1"/>
    <col min="24" max="24" width="6.28125" style="6" hidden="1" customWidth="1"/>
    <col min="25" max="25" width="0.85546875" style="5" hidden="1" customWidth="1"/>
    <col min="26" max="26" width="6.28125" style="6" hidden="1" customWidth="1"/>
    <col min="27" max="27" width="5.8515625" style="6" hidden="1" customWidth="1"/>
    <col min="28" max="28" width="0.85546875" style="5" hidden="1" customWidth="1"/>
    <col min="29" max="16384" width="9.140625" style="5" customWidth="1"/>
  </cols>
  <sheetData>
    <row r="1" spans="2:28" ht="18">
      <c r="B1" s="71" t="s">
        <v>85</v>
      </c>
      <c r="C1" s="1"/>
      <c r="D1" s="2"/>
      <c r="E1" s="2"/>
      <c r="F1" s="2"/>
      <c r="H1" s="429"/>
      <c r="I1" s="429"/>
      <c r="K1" s="4"/>
      <c r="N1" s="2"/>
      <c r="R1" s="4"/>
      <c r="V1" s="2"/>
      <c r="Y1" s="4"/>
      <c r="AB1" s="4"/>
    </row>
    <row r="2" spans="2:28" ht="42" customHeight="1">
      <c r="B2" s="83" t="s">
        <v>0</v>
      </c>
      <c r="C2" s="83" t="s">
        <v>84</v>
      </c>
      <c r="D2" s="84" t="s">
        <v>1</v>
      </c>
      <c r="E2" s="116"/>
      <c r="F2" s="117" t="s">
        <v>25</v>
      </c>
      <c r="G2" s="101"/>
      <c r="H2" s="118"/>
      <c r="I2" s="54" t="s">
        <v>5</v>
      </c>
      <c r="J2" s="54" t="s">
        <v>5</v>
      </c>
      <c r="K2" s="29"/>
      <c r="L2" s="54" t="s">
        <v>12</v>
      </c>
      <c r="M2" s="53" t="s">
        <v>21</v>
      </c>
      <c r="N2" s="52" t="s">
        <v>10</v>
      </c>
      <c r="O2" s="54" t="s">
        <v>4</v>
      </c>
      <c r="P2" s="54" t="s">
        <v>5</v>
      </c>
      <c r="Q2" s="68"/>
      <c r="R2" s="29"/>
      <c r="S2" s="62" t="s">
        <v>2</v>
      </c>
      <c r="T2" s="54" t="s">
        <v>12</v>
      </c>
      <c r="U2" s="53" t="s">
        <v>21</v>
      </c>
      <c r="V2" s="52" t="s">
        <v>10</v>
      </c>
      <c r="W2" s="54" t="s">
        <v>4</v>
      </c>
      <c r="X2" s="54" t="s">
        <v>5</v>
      </c>
      <c r="Y2" s="29"/>
      <c r="Z2" s="31"/>
      <c r="AA2" s="31"/>
      <c r="AB2" s="29"/>
    </row>
    <row r="3" spans="2:28" ht="23.25" customHeight="1">
      <c r="B3" s="130" t="s">
        <v>302</v>
      </c>
      <c r="C3" s="123"/>
      <c r="D3" s="137" t="s">
        <v>308</v>
      </c>
      <c r="E3" s="4"/>
      <c r="F3" s="125"/>
      <c r="G3" s="139" t="s">
        <v>20</v>
      </c>
      <c r="H3" s="29"/>
      <c r="I3" s="1"/>
      <c r="J3" s="1"/>
      <c r="K3" s="29"/>
      <c r="L3" s="1"/>
      <c r="M3" s="127"/>
      <c r="N3" s="128"/>
      <c r="O3" s="1"/>
      <c r="P3" s="1"/>
      <c r="Q3" s="1"/>
      <c r="R3" s="29"/>
      <c r="S3" s="129"/>
      <c r="T3" s="1"/>
      <c r="U3" s="127"/>
      <c r="V3" s="128"/>
      <c r="W3" s="1"/>
      <c r="X3" s="1"/>
      <c r="Y3" s="29"/>
      <c r="Z3" s="3"/>
      <c r="AA3" s="3"/>
      <c r="AB3" s="29"/>
    </row>
    <row r="4" spans="1:28" s="13" customFormat="1" ht="15.75" customHeight="1">
      <c r="A4" s="75">
        <v>1</v>
      </c>
      <c r="B4" s="114">
        <v>160</v>
      </c>
      <c r="C4" s="112" t="s">
        <v>261</v>
      </c>
      <c r="D4" s="15" t="s">
        <v>263</v>
      </c>
      <c r="E4" s="15" t="s">
        <v>264</v>
      </c>
      <c r="F4" s="33"/>
      <c r="G4" s="10">
        <v>210100</v>
      </c>
      <c r="H4" s="26"/>
      <c r="I4" s="57"/>
      <c r="J4" s="57"/>
      <c r="K4" s="26"/>
      <c r="L4" s="30"/>
      <c r="M4" s="30"/>
      <c r="N4" s="32"/>
      <c r="O4" s="30"/>
      <c r="P4" s="57"/>
      <c r="Q4" s="57"/>
      <c r="R4" s="26"/>
      <c r="S4" s="30"/>
      <c r="T4" s="30"/>
      <c r="U4" s="30"/>
      <c r="V4" s="32"/>
      <c r="W4" s="30"/>
      <c r="X4" s="57"/>
      <c r="Y4" s="26"/>
      <c r="Z4" s="57"/>
      <c r="AA4" s="57"/>
      <c r="AB4" s="26"/>
    </row>
    <row r="5" spans="1:28" s="13" customFormat="1" ht="15.75" customHeight="1">
      <c r="A5" s="75">
        <v>2</v>
      </c>
      <c r="B5" s="114">
        <v>162</v>
      </c>
      <c r="C5" s="112" t="s">
        <v>261</v>
      </c>
      <c r="D5" s="15" t="s">
        <v>267</v>
      </c>
      <c r="E5" s="15" t="s">
        <v>268</v>
      </c>
      <c r="F5" s="33"/>
      <c r="G5" s="32">
        <v>210200</v>
      </c>
      <c r="H5" s="26"/>
      <c r="I5" s="57"/>
      <c r="J5" s="57"/>
      <c r="K5" s="26"/>
      <c r="L5" s="56"/>
      <c r="M5" s="30"/>
      <c r="N5" s="32"/>
      <c r="O5" s="30"/>
      <c r="P5" s="57"/>
      <c r="Q5" s="57" t="e">
        <f>SUM(#REF!+P5)</f>
        <v>#REF!</v>
      </c>
      <c r="R5" s="26"/>
      <c r="S5" s="30"/>
      <c r="T5" s="30"/>
      <c r="U5" s="30"/>
      <c r="V5" s="32"/>
      <c r="W5" s="30"/>
      <c r="X5" s="57"/>
      <c r="Y5" s="26"/>
      <c r="Z5" s="57" t="e">
        <f>SUM(#REF!+P5+#REF!)</f>
        <v>#REF!</v>
      </c>
      <c r="AA5" s="57"/>
      <c r="AB5" s="26"/>
    </row>
    <row r="6" spans="1:28" s="13" customFormat="1" ht="15.75" customHeight="1">
      <c r="A6" s="75">
        <v>3</v>
      </c>
      <c r="B6" s="114">
        <v>163</v>
      </c>
      <c r="C6" s="112" t="s">
        <v>261</v>
      </c>
      <c r="D6" s="15" t="s">
        <v>269</v>
      </c>
      <c r="E6" s="15" t="s">
        <v>270</v>
      </c>
      <c r="F6" s="33"/>
      <c r="G6" s="32">
        <v>210300</v>
      </c>
      <c r="H6" s="26"/>
      <c r="I6" s="57"/>
      <c r="J6" s="57"/>
      <c r="K6" s="26"/>
      <c r="L6" s="30"/>
      <c r="M6" s="30"/>
      <c r="N6" s="32"/>
      <c r="O6" s="30"/>
      <c r="P6" s="57"/>
      <c r="Q6" s="57" t="e">
        <f>SUM(#REF!+P6)</f>
        <v>#REF!</v>
      </c>
      <c r="R6" s="26"/>
      <c r="S6" s="30"/>
      <c r="T6" s="30"/>
      <c r="U6" s="30"/>
      <c r="V6" s="32"/>
      <c r="W6" s="30"/>
      <c r="X6" s="57"/>
      <c r="Y6" s="26"/>
      <c r="Z6" s="57" t="e">
        <f>SUM(Q6+X6)</f>
        <v>#REF!</v>
      </c>
      <c r="AA6" s="57"/>
      <c r="AB6" s="26"/>
    </row>
    <row r="7" spans="1:28" s="13" customFormat="1" ht="15.75" customHeight="1">
      <c r="A7" s="75">
        <v>4</v>
      </c>
      <c r="B7" s="114">
        <v>161</v>
      </c>
      <c r="C7" s="112" t="s">
        <v>261</v>
      </c>
      <c r="D7" s="15" t="s">
        <v>265</v>
      </c>
      <c r="E7" s="15" t="s">
        <v>266</v>
      </c>
      <c r="F7" s="33"/>
      <c r="G7" s="32">
        <v>210600</v>
      </c>
      <c r="H7" s="26"/>
      <c r="I7" s="57"/>
      <c r="J7" s="57"/>
      <c r="K7" s="26"/>
      <c r="L7" s="30"/>
      <c r="M7" s="30"/>
      <c r="N7" s="32"/>
      <c r="O7" s="30"/>
      <c r="P7" s="57"/>
      <c r="Q7" s="57" t="e">
        <f>SUM(#REF!+P7)</f>
        <v>#REF!</v>
      </c>
      <c r="R7" s="26"/>
      <c r="S7" s="30"/>
      <c r="T7" s="30"/>
      <c r="U7" s="30"/>
      <c r="V7" s="32"/>
      <c r="W7" s="30"/>
      <c r="X7" s="57"/>
      <c r="Y7" s="26"/>
      <c r="Z7" s="57" t="e">
        <f>SUM(Q7+X7)</f>
        <v>#REF!</v>
      </c>
      <c r="AA7" s="57"/>
      <c r="AB7" s="26"/>
    </row>
    <row r="8" spans="1:28" s="13" customFormat="1" ht="15.75" customHeight="1">
      <c r="A8" s="75">
        <v>5</v>
      </c>
      <c r="B8" s="114">
        <v>154</v>
      </c>
      <c r="C8" s="112" t="s">
        <v>218</v>
      </c>
      <c r="D8" s="15" t="s">
        <v>219</v>
      </c>
      <c r="E8" s="15" t="s">
        <v>220</v>
      </c>
      <c r="F8" s="33"/>
      <c r="G8" s="32">
        <v>210900</v>
      </c>
      <c r="H8" s="26"/>
      <c r="I8" s="57"/>
      <c r="J8" s="57"/>
      <c r="K8" s="106"/>
      <c r="L8" s="110"/>
      <c r="M8" s="110"/>
      <c r="N8" s="109"/>
      <c r="O8" s="110"/>
      <c r="P8" s="111"/>
      <c r="Q8" s="111"/>
      <c r="R8" s="106"/>
      <c r="S8" s="110"/>
      <c r="T8" s="110"/>
      <c r="U8" s="110"/>
      <c r="V8" s="109"/>
      <c r="W8" s="110"/>
      <c r="X8" s="111"/>
      <c r="Y8" s="106"/>
      <c r="Z8" s="111"/>
      <c r="AA8" s="111"/>
      <c r="AB8" s="26"/>
    </row>
    <row r="9" spans="1:28" s="13" customFormat="1" ht="15.75" customHeight="1">
      <c r="A9" s="75">
        <v>6</v>
      </c>
      <c r="B9" s="114">
        <v>164</v>
      </c>
      <c r="C9" s="112" t="s">
        <v>261</v>
      </c>
      <c r="D9" s="15" t="s">
        <v>271</v>
      </c>
      <c r="E9" s="15" t="s">
        <v>272</v>
      </c>
      <c r="F9" s="33"/>
      <c r="G9" s="32">
        <v>212100</v>
      </c>
      <c r="H9" s="26"/>
      <c r="I9" s="57"/>
      <c r="J9" s="57"/>
      <c r="K9" s="26"/>
      <c r="L9" s="30"/>
      <c r="M9" s="30"/>
      <c r="N9" s="32"/>
      <c r="O9" s="30"/>
      <c r="P9" s="57"/>
      <c r="Q9" s="57" t="e">
        <f>SUM(#REF!+P9)</f>
        <v>#REF!</v>
      </c>
      <c r="R9" s="26"/>
      <c r="S9" s="30"/>
      <c r="T9" s="30"/>
      <c r="U9" s="69"/>
      <c r="V9" s="32"/>
      <c r="W9" s="30"/>
      <c r="X9" s="57"/>
      <c r="Y9" s="26"/>
      <c r="Z9" s="57" t="e">
        <f>SUM(Q9+X9)</f>
        <v>#REF!</v>
      </c>
      <c r="AA9" s="57"/>
      <c r="AB9" s="26"/>
    </row>
    <row r="10" spans="1:28" s="13" customFormat="1" ht="15.75" customHeight="1">
      <c r="A10" s="75">
        <v>7</v>
      </c>
      <c r="B10" s="115">
        <v>158</v>
      </c>
      <c r="C10" s="112" t="s">
        <v>218</v>
      </c>
      <c r="D10" s="15" t="s">
        <v>226</v>
      </c>
      <c r="E10" s="15" t="s">
        <v>227</v>
      </c>
      <c r="F10" s="33"/>
      <c r="G10" s="32">
        <v>213000</v>
      </c>
      <c r="H10" s="26"/>
      <c r="I10" s="57"/>
      <c r="J10" s="57"/>
      <c r="K10" s="26"/>
      <c r="L10" s="30"/>
      <c r="M10" s="30"/>
      <c r="N10" s="32"/>
      <c r="O10" s="30"/>
      <c r="P10" s="57"/>
      <c r="Q10" s="57"/>
      <c r="R10" s="26"/>
      <c r="S10" s="30"/>
      <c r="T10" s="30"/>
      <c r="U10" s="30"/>
      <c r="V10" s="32"/>
      <c r="W10" s="30"/>
      <c r="X10" s="57"/>
      <c r="Y10" s="26"/>
      <c r="Z10" s="57"/>
      <c r="AA10" s="57"/>
      <c r="AB10" s="26"/>
    </row>
    <row r="11" spans="1:28" ht="15.75" customHeight="1">
      <c r="A11" s="75">
        <v>8</v>
      </c>
      <c r="B11" s="114">
        <v>167</v>
      </c>
      <c r="C11" s="112" t="s">
        <v>261</v>
      </c>
      <c r="D11" s="15" t="s">
        <v>277</v>
      </c>
      <c r="E11" s="15" t="s">
        <v>278</v>
      </c>
      <c r="F11" s="33"/>
      <c r="G11" s="32">
        <v>213200</v>
      </c>
      <c r="H11" s="26"/>
      <c r="I11" s="57"/>
      <c r="J11" s="57"/>
      <c r="K11" s="26"/>
      <c r="L11" s="30"/>
      <c r="M11" s="30"/>
      <c r="N11" s="32"/>
      <c r="O11" s="30"/>
      <c r="P11" s="57"/>
      <c r="Q11" s="57" t="e">
        <f>SUM(#REF!+P11)</f>
        <v>#REF!</v>
      </c>
      <c r="R11" s="26"/>
      <c r="S11" s="30"/>
      <c r="T11" s="30"/>
      <c r="U11" s="69"/>
      <c r="V11" s="32"/>
      <c r="W11" s="30"/>
      <c r="X11" s="57"/>
      <c r="Y11" s="26"/>
      <c r="Z11" s="57" t="e">
        <f>SUM(Q11+X11)</f>
        <v>#REF!</v>
      </c>
      <c r="AA11" s="57"/>
      <c r="AB11" s="26"/>
    </row>
    <row r="12" spans="1:28" s="13" customFormat="1" ht="15.75" customHeight="1">
      <c r="A12" s="75">
        <v>9</v>
      </c>
      <c r="B12" s="114">
        <v>155</v>
      </c>
      <c r="C12" s="112" t="s">
        <v>218</v>
      </c>
      <c r="D12" s="15" t="s">
        <v>221</v>
      </c>
      <c r="E12" s="15" t="s">
        <v>222</v>
      </c>
      <c r="F12" s="33"/>
      <c r="G12" s="32">
        <v>214000</v>
      </c>
      <c r="H12" s="26"/>
      <c r="I12" s="57"/>
      <c r="J12" s="57"/>
      <c r="K12" s="26"/>
      <c r="L12" s="30"/>
      <c r="M12" s="30"/>
      <c r="N12" s="32"/>
      <c r="O12" s="30"/>
      <c r="P12" s="57"/>
      <c r="Q12" s="57"/>
      <c r="R12" s="26"/>
      <c r="S12" s="30"/>
      <c r="T12" s="30"/>
      <c r="U12" s="30"/>
      <c r="V12" s="32"/>
      <c r="W12" s="30"/>
      <c r="X12" s="57"/>
      <c r="Y12" s="26"/>
      <c r="Z12" s="57"/>
      <c r="AA12" s="57"/>
      <c r="AB12" s="26"/>
    </row>
    <row r="13" spans="1:28" s="13" customFormat="1" ht="15.75" customHeight="1">
      <c r="A13" s="75">
        <v>10</v>
      </c>
      <c r="B13" s="114">
        <v>166</v>
      </c>
      <c r="C13" s="112" t="s">
        <v>261</v>
      </c>
      <c r="D13" s="15" t="s">
        <v>275</v>
      </c>
      <c r="E13" s="15" t="s">
        <v>276</v>
      </c>
      <c r="F13" s="33"/>
      <c r="G13" s="32">
        <v>214000</v>
      </c>
      <c r="H13" s="26"/>
      <c r="I13" s="57"/>
      <c r="J13" s="57"/>
      <c r="K13" s="26"/>
      <c r="L13" s="30"/>
      <c r="M13" s="30"/>
      <c r="N13" s="32"/>
      <c r="O13" s="30"/>
      <c r="P13" s="57"/>
      <c r="Q13" s="57" t="e">
        <f>SUM(#REF!+P13)</f>
        <v>#REF!</v>
      </c>
      <c r="R13" s="26"/>
      <c r="S13" s="30"/>
      <c r="T13" s="30"/>
      <c r="U13" s="69"/>
      <c r="V13" s="32"/>
      <c r="W13" s="30"/>
      <c r="X13" s="57"/>
      <c r="Y13" s="26"/>
      <c r="Z13" s="57" t="e">
        <f>SUM(Q13+X13)</f>
        <v>#REF!</v>
      </c>
      <c r="AA13" s="57"/>
      <c r="AB13" s="26"/>
    </row>
    <row r="14" spans="1:28" s="13" customFormat="1" ht="15.75" customHeight="1">
      <c r="A14" s="75">
        <v>11</v>
      </c>
      <c r="B14" s="115">
        <v>156</v>
      </c>
      <c r="C14" s="112" t="s">
        <v>218</v>
      </c>
      <c r="D14" s="15" t="s">
        <v>223</v>
      </c>
      <c r="E14" s="15" t="s">
        <v>157</v>
      </c>
      <c r="F14" s="33"/>
      <c r="G14" s="32">
        <v>215000</v>
      </c>
      <c r="H14" s="26"/>
      <c r="I14" s="57"/>
      <c r="J14" s="57"/>
      <c r="K14" s="26"/>
      <c r="L14" s="30"/>
      <c r="M14" s="30"/>
      <c r="N14" s="32"/>
      <c r="O14" s="30"/>
      <c r="P14" s="57"/>
      <c r="Q14" s="57"/>
      <c r="R14" s="26"/>
      <c r="S14" s="30"/>
      <c r="T14" s="30"/>
      <c r="U14" s="30"/>
      <c r="V14" s="32"/>
      <c r="W14" s="30"/>
      <c r="X14" s="57"/>
      <c r="Y14" s="26"/>
      <c r="Z14" s="57"/>
      <c r="AA14" s="57"/>
      <c r="AB14" s="26"/>
    </row>
    <row r="15" spans="1:33" ht="15.75" customHeight="1">
      <c r="A15" s="75">
        <v>12</v>
      </c>
      <c r="B15" s="114">
        <v>168</v>
      </c>
      <c r="C15" s="112" t="s">
        <v>261</v>
      </c>
      <c r="D15" s="15" t="s">
        <v>279</v>
      </c>
      <c r="E15" s="15" t="s">
        <v>280</v>
      </c>
      <c r="F15" s="141"/>
      <c r="G15" s="32">
        <v>215200</v>
      </c>
      <c r="H15" s="26"/>
      <c r="I15" s="57"/>
      <c r="J15" s="57"/>
      <c r="K15" s="112"/>
      <c r="L15" s="30"/>
      <c r="M15" s="30"/>
      <c r="N15" s="32"/>
      <c r="O15" s="56"/>
      <c r="P15" s="142"/>
      <c r="Q15" s="30"/>
      <c r="R15" s="112"/>
      <c r="S15" s="30"/>
      <c r="T15" s="142"/>
      <c r="U15" s="30"/>
      <c r="V15" s="30"/>
      <c r="W15" s="32"/>
      <c r="X15" s="56"/>
      <c r="Y15" s="26"/>
      <c r="Z15" s="57"/>
      <c r="AA15" s="32"/>
      <c r="AB15" s="24"/>
      <c r="AC15" s="13"/>
      <c r="AD15" s="13"/>
      <c r="AE15" s="13"/>
      <c r="AF15" s="13"/>
      <c r="AG15" s="13"/>
    </row>
    <row r="16" spans="1:28" s="13" customFormat="1" ht="15.75" customHeight="1">
      <c r="A16" s="75">
        <v>13</v>
      </c>
      <c r="B16" s="114">
        <v>111</v>
      </c>
      <c r="C16" s="112" t="s">
        <v>28</v>
      </c>
      <c r="D16" s="15" t="s">
        <v>152</v>
      </c>
      <c r="E16" s="15" t="s">
        <v>153</v>
      </c>
      <c r="F16" s="33"/>
      <c r="G16" s="32">
        <v>215400</v>
      </c>
      <c r="H16" s="26"/>
      <c r="I16" s="79"/>
      <c r="J16" s="79"/>
      <c r="K16" s="26"/>
      <c r="L16" s="56"/>
      <c r="M16" s="56"/>
      <c r="N16" s="32"/>
      <c r="O16" s="56"/>
      <c r="P16" s="79"/>
      <c r="Q16" s="79" t="e">
        <f>SUM(#REF!+P16)</f>
        <v>#REF!</v>
      </c>
      <c r="R16" s="26"/>
      <c r="S16" s="56"/>
      <c r="T16" s="56"/>
      <c r="U16" s="56"/>
      <c r="V16" s="32"/>
      <c r="W16" s="56"/>
      <c r="X16" s="79"/>
      <c r="Y16" s="26"/>
      <c r="Z16" s="57" t="e">
        <f>SUM(#REF!+P16+#REF!)</f>
        <v>#REF!</v>
      </c>
      <c r="AA16" s="57"/>
      <c r="AB16" s="26"/>
    </row>
    <row r="17" spans="1:28" s="13" customFormat="1" ht="15.75" customHeight="1">
      <c r="A17" s="75">
        <v>14</v>
      </c>
      <c r="B17" s="115">
        <v>157</v>
      </c>
      <c r="C17" s="112" t="s">
        <v>218</v>
      </c>
      <c r="D17" s="15" t="s">
        <v>224</v>
      </c>
      <c r="E17" s="15" t="s">
        <v>225</v>
      </c>
      <c r="F17" s="33"/>
      <c r="G17" s="32">
        <v>216000</v>
      </c>
      <c r="H17" s="26"/>
      <c r="I17" s="57"/>
      <c r="J17" s="57"/>
      <c r="K17" s="26"/>
      <c r="L17" s="30"/>
      <c r="M17" s="30"/>
      <c r="N17" s="32"/>
      <c r="O17" s="30"/>
      <c r="P17" s="57"/>
      <c r="Q17" s="57"/>
      <c r="R17" s="26"/>
      <c r="S17" s="30"/>
      <c r="T17" s="30"/>
      <c r="U17" s="30"/>
      <c r="V17" s="32"/>
      <c r="W17" s="30"/>
      <c r="X17" s="57"/>
      <c r="Y17" s="26"/>
      <c r="Z17" s="57"/>
      <c r="AA17" s="57"/>
      <c r="AB17" s="26"/>
    </row>
    <row r="18" spans="1:28" s="13" customFormat="1" ht="15.75" customHeight="1">
      <c r="A18" s="75">
        <v>15</v>
      </c>
      <c r="B18" s="114">
        <v>141</v>
      </c>
      <c r="C18" s="112" t="s">
        <v>28</v>
      </c>
      <c r="D18" s="15" t="s">
        <v>63</v>
      </c>
      <c r="E18" s="15" t="s">
        <v>64</v>
      </c>
      <c r="F18" s="33"/>
      <c r="G18" s="32">
        <v>217100</v>
      </c>
      <c r="H18" s="26"/>
      <c r="I18" s="57"/>
      <c r="J18" s="57"/>
      <c r="K18" s="26"/>
      <c r="L18" s="30"/>
      <c r="M18" s="30"/>
      <c r="N18" s="32"/>
      <c r="O18" s="30"/>
      <c r="P18" s="57"/>
      <c r="Q18" s="57" t="e">
        <f>SUM(#REF!+P18)</f>
        <v>#REF!</v>
      </c>
      <c r="R18" s="26"/>
      <c r="S18" s="30"/>
      <c r="T18" s="30"/>
      <c r="U18" s="30"/>
      <c r="V18" s="32"/>
      <c r="W18" s="30"/>
      <c r="X18" s="57"/>
      <c r="Y18" s="26"/>
      <c r="Z18" s="57" t="e">
        <f>SUM(#REF!+P18+#REF!)</f>
        <v>#REF!</v>
      </c>
      <c r="AA18" s="57"/>
      <c r="AB18" s="26"/>
    </row>
    <row r="19" spans="1:28" s="13" customFormat="1" ht="15.75" customHeight="1">
      <c r="A19" s="75">
        <v>16</v>
      </c>
      <c r="B19" s="114">
        <v>105</v>
      </c>
      <c r="C19" s="112" t="s">
        <v>312</v>
      </c>
      <c r="D19" s="15" t="s">
        <v>142</v>
      </c>
      <c r="E19" s="15" t="s">
        <v>143</v>
      </c>
      <c r="F19" s="33"/>
      <c r="G19" s="32">
        <v>217400</v>
      </c>
      <c r="H19" s="26"/>
      <c r="I19" s="57"/>
      <c r="J19" s="57"/>
      <c r="K19" s="26"/>
      <c r="L19" s="30"/>
      <c r="M19" s="30"/>
      <c r="N19" s="32"/>
      <c r="O19" s="30"/>
      <c r="P19" s="57"/>
      <c r="Q19" s="57" t="e">
        <f>SUM(#REF!+P19)</f>
        <v>#REF!</v>
      </c>
      <c r="R19" s="26"/>
      <c r="S19" s="30"/>
      <c r="T19" s="30"/>
      <c r="U19" s="30"/>
      <c r="V19" s="32"/>
      <c r="W19" s="30"/>
      <c r="X19" s="57"/>
      <c r="Y19" s="26"/>
      <c r="Z19" s="57" t="e">
        <f>SUM(#REF!+P19+#REF!)</f>
        <v>#REF!</v>
      </c>
      <c r="AA19" s="57"/>
      <c r="AB19" s="26"/>
    </row>
    <row r="20" spans="1:33" ht="15.75" customHeight="1">
      <c r="A20" s="75">
        <v>17</v>
      </c>
      <c r="B20" s="114">
        <v>169</v>
      </c>
      <c r="C20" s="112" t="s">
        <v>261</v>
      </c>
      <c r="D20" s="15" t="s">
        <v>281</v>
      </c>
      <c r="E20" s="15" t="s">
        <v>282</v>
      </c>
      <c r="F20" s="141"/>
      <c r="G20" s="32">
        <v>217400</v>
      </c>
      <c r="H20" s="26"/>
      <c r="I20" s="57"/>
      <c r="J20" s="57"/>
      <c r="K20" s="112"/>
      <c r="L20" s="30"/>
      <c r="M20" s="30"/>
      <c r="N20" s="32"/>
      <c r="O20" s="56"/>
      <c r="P20" s="142"/>
      <c r="Q20" s="30"/>
      <c r="R20" s="112"/>
      <c r="S20" s="30"/>
      <c r="T20" s="142"/>
      <c r="U20" s="30"/>
      <c r="V20" s="30"/>
      <c r="W20" s="32"/>
      <c r="X20" s="56"/>
      <c r="Y20" s="26"/>
      <c r="Z20" s="57"/>
      <c r="AA20" s="32"/>
      <c r="AB20" s="24"/>
      <c r="AC20" s="13"/>
      <c r="AD20" s="13"/>
      <c r="AE20" s="13"/>
      <c r="AF20" s="13"/>
      <c r="AG20" s="13"/>
    </row>
    <row r="21" spans="1:28" s="13" customFormat="1" ht="15.75" customHeight="1">
      <c r="A21" s="75">
        <v>18</v>
      </c>
      <c r="B21" s="114">
        <v>165</v>
      </c>
      <c r="C21" s="112" t="s">
        <v>261</v>
      </c>
      <c r="D21" s="15" t="s">
        <v>273</v>
      </c>
      <c r="E21" s="15" t="s">
        <v>274</v>
      </c>
      <c r="F21" s="33"/>
      <c r="G21" s="32">
        <v>217500</v>
      </c>
      <c r="H21" s="26"/>
      <c r="I21" s="57"/>
      <c r="J21" s="57"/>
      <c r="K21" s="26"/>
      <c r="L21" s="30"/>
      <c r="M21" s="30"/>
      <c r="N21" s="32"/>
      <c r="O21" s="30"/>
      <c r="P21" s="57"/>
      <c r="Q21" s="57" t="e">
        <f>SUM(#REF!+P21)</f>
        <v>#REF!</v>
      </c>
      <c r="R21" s="26"/>
      <c r="S21" s="30"/>
      <c r="T21" s="30"/>
      <c r="U21" s="30"/>
      <c r="V21" s="32"/>
      <c r="W21" s="30"/>
      <c r="X21" s="57"/>
      <c r="Y21" s="26"/>
      <c r="Z21" s="57" t="e">
        <f>SUM(Q21+X21)</f>
        <v>#REF!</v>
      </c>
      <c r="AA21" s="57"/>
      <c r="AB21" s="26"/>
    </row>
    <row r="22" spans="1:28" s="13" customFormat="1" ht="15.75" customHeight="1">
      <c r="A22" s="75"/>
      <c r="B22" s="130" t="s">
        <v>303</v>
      </c>
      <c r="C22" s="112"/>
      <c r="D22" s="15"/>
      <c r="E22" s="15"/>
      <c r="F22" s="33"/>
      <c r="G22" s="32"/>
      <c r="H22" s="26"/>
      <c r="I22" s="57"/>
      <c r="J22" s="57"/>
      <c r="K22" s="26"/>
      <c r="L22" s="30"/>
      <c r="M22" s="30"/>
      <c r="N22" s="32"/>
      <c r="O22" s="30"/>
      <c r="P22" s="57"/>
      <c r="Q22" s="57"/>
      <c r="R22" s="26"/>
      <c r="S22" s="30"/>
      <c r="T22" s="30"/>
      <c r="U22" s="30"/>
      <c r="V22" s="32"/>
      <c r="W22" s="30"/>
      <c r="X22" s="57"/>
      <c r="Y22" s="26"/>
      <c r="Z22" s="57"/>
      <c r="AA22" s="57"/>
      <c r="AB22" s="26"/>
    </row>
    <row r="23" spans="1:28" s="13" customFormat="1" ht="15.75" customHeight="1">
      <c r="A23" s="75">
        <v>19</v>
      </c>
      <c r="B23" s="114">
        <v>137</v>
      </c>
      <c r="C23" s="112" t="s">
        <v>28</v>
      </c>
      <c r="D23" s="15" t="s">
        <v>188</v>
      </c>
      <c r="E23" s="15" t="s">
        <v>189</v>
      </c>
      <c r="F23" s="33"/>
      <c r="G23" s="32">
        <v>217900</v>
      </c>
      <c r="H23" s="26"/>
      <c r="I23" s="57"/>
      <c r="J23" s="57"/>
      <c r="K23" s="26"/>
      <c r="L23" s="56"/>
      <c r="M23" s="56"/>
      <c r="N23" s="77"/>
      <c r="O23" s="69"/>
      <c r="P23" s="78"/>
      <c r="Q23" s="57" t="e">
        <f>SUM(#REF!+P23)</f>
        <v>#REF!</v>
      </c>
      <c r="R23" s="26"/>
      <c r="S23" s="30"/>
      <c r="T23" s="30"/>
      <c r="U23" s="30"/>
      <c r="V23" s="32"/>
      <c r="W23" s="30"/>
      <c r="X23" s="57"/>
      <c r="Y23" s="26"/>
      <c r="Z23" s="57" t="e">
        <f>SUM(#REF!+P23+#REF!)</f>
        <v>#REF!</v>
      </c>
      <c r="AA23" s="57"/>
      <c r="AB23" s="26"/>
    </row>
    <row r="24" spans="1:28" s="13" customFormat="1" ht="15.75" customHeight="1">
      <c r="A24" s="75">
        <v>20</v>
      </c>
      <c r="B24" s="114">
        <v>159</v>
      </c>
      <c r="C24" s="112" t="s">
        <v>218</v>
      </c>
      <c r="D24" s="15" t="s">
        <v>228</v>
      </c>
      <c r="E24" s="15" t="s">
        <v>229</v>
      </c>
      <c r="F24" s="33"/>
      <c r="G24" s="32">
        <v>218000</v>
      </c>
      <c r="H24" s="26"/>
      <c r="I24" s="57"/>
      <c r="J24" s="57"/>
      <c r="K24" s="26"/>
      <c r="L24" s="30"/>
      <c r="M24" s="30"/>
      <c r="N24" s="32"/>
      <c r="O24" s="30"/>
      <c r="P24" s="57"/>
      <c r="Q24" s="57"/>
      <c r="R24" s="26"/>
      <c r="S24" s="30"/>
      <c r="T24" s="30"/>
      <c r="U24" s="30"/>
      <c r="V24" s="32"/>
      <c r="W24" s="30"/>
      <c r="X24" s="57"/>
      <c r="Y24" s="26"/>
      <c r="Z24" s="57"/>
      <c r="AA24" s="57"/>
      <c r="AB24" s="26"/>
    </row>
    <row r="25" spans="1:28" s="13" customFormat="1" ht="15.75" customHeight="1">
      <c r="A25" s="75">
        <v>21</v>
      </c>
      <c r="B25" s="114">
        <v>142</v>
      </c>
      <c r="C25" s="112" t="s">
        <v>29</v>
      </c>
      <c r="D25" s="15" t="s">
        <v>194</v>
      </c>
      <c r="E25" s="15" t="s">
        <v>195</v>
      </c>
      <c r="F25" s="33"/>
      <c r="G25" s="32">
        <v>218300</v>
      </c>
      <c r="H25" s="26"/>
      <c r="I25" s="57"/>
      <c r="J25" s="57"/>
      <c r="K25" s="26"/>
      <c r="L25" s="30"/>
      <c r="M25" s="30"/>
      <c r="N25" s="32"/>
      <c r="O25" s="30"/>
      <c r="P25" s="57"/>
      <c r="Q25" s="57" t="e">
        <f>SUM(#REF!+P25)</f>
        <v>#REF!</v>
      </c>
      <c r="R25" s="26"/>
      <c r="S25" s="30"/>
      <c r="T25" s="30"/>
      <c r="U25" s="69"/>
      <c r="V25" s="32"/>
      <c r="W25" s="30"/>
      <c r="X25" s="57"/>
      <c r="Y25" s="26"/>
      <c r="Z25" s="57" t="e">
        <f>SUM(#REF!+P25+#REF!)</f>
        <v>#REF!</v>
      </c>
      <c r="AA25" s="57"/>
      <c r="AB25" s="26"/>
    </row>
    <row r="26" spans="1:28" s="13" customFormat="1" ht="15.75" customHeight="1">
      <c r="A26" s="75">
        <v>22</v>
      </c>
      <c r="B26" s="114">
        <v>146</v>
      </c>
      <c r="C26" s="112" t="s">
        <v>67</v>
      </c>
      <c r="D26" s="15" t="s">
        <v>68</v>
      </c>
      <c r="E26" s="15" t="s">
        <v>61</v>
      </c>
      <c r="F26" s="33"/>
      <c r="G26" s="32">
        <v>218300</v>
      </c>
      <c r="H26" s="26"/>
      <c r="I26" s="57"/>
      <c r="J26" s="57"/>
      <c r="K26" s="26"/>
      <c r="L26" s="30"/>
      <c r="M26" s="30"/>
      <c r="N26" s="32"/>
      <c r="O26" s="30"/>
      <c r="P26" s="57"/>
      <c r="Q26" s="57" t="e">
        <f>SUM(#REF!+P26)</f>
        <v>#REF!</v>
      </c>
      <c r="R26" s="26"/>
      <c r="S26" s="30"/>
      <c r="T26" s="30"/>
      <c r="U26" s="30"/>
      <c r="V26" s="32"/>
      <c r="W26" s="30"/>
      <c r="X26" s="57"/>
      <c r="Y26" s="26"/>
      <c r="Z26" s="57" t="e">
        <f>SUM(#REF!+P26+#REF!)</f>
        <v>#REF!</v>
      </c>
      <c r="AA26" s="57"/>
      <c r="AB26" s="26"/>
    </row>
    <row r="27" spans="1:28" s="13" customFormat="1" ht="15.75" customHeight="1">
      <c r="A27" s="75">
        <v>23</v>
      </c>
      <c r="B27" s="114">
        <v>112</v>
      </c>
      <c r="C27" s="112" t="s">
        <v>28</v>
      </c>
      <c r="D27" s="15" t="s">
        <v>154</v>
      </c>
      <c r="E27" s="15" t="s">
        <v>155</v>
      </c>
      <c r="F27" s="33"/>
      <c r="G27" s="32">
        <v>218320</v>
      </c>
      <c r="H27" s="26"/>
      <c r="I27" s="57"/>
      <c r="J27" s="57"/>
      <c r="K27" s="26"/>
      <c r="L27" s="30"/>
      <c r="M27" s="30"/>
      <c r="N27" s="32"/>
      <c r="O27" s="30"/>
      <c r="P27" s="57"/>
      <c r="Q27" s="57" t="e">
        <f>SUM(#REF!+P27)</f>
        <v>#REF!</v>
      </c>
      <c r="R27" s="26"/>
      <c r="S27" s="30"/>
      <c r="T27" s="30"/>
      <c r="U27" s="30"/>
      <c r="V27" s="32"/>
      <c r="W27" s="30"/>
      <c r="X27" s="57"/>
      <c r="Y27" s="26"/>
      <c r="Z27" s="57" t="e">
        <f>SUM(#REF!+P27+#REF!)</f>
        <v>#REF!</v>
      </c>
      <c r="AA27" s="57"/>
      <c r="AB27" s="26"/>
    </row>
    <row r="28" spans="1:28" s="13" customFormat="1" ht="15.75" customHeight="1">
      <c r="A28" s="75">
        <v>24</v>
      </c>
      <c r="B28" s="114">
        <v>151</v>
      </c>
      <c r="C28" s="112" t="s">
        <v>29</v>
      </c>
      <c r="D28" s="15" t="s">
        <v>71</v>
      </c>
      <c r="E28" s="15" t="s">
        <v>57</v>
      </c>
      <c r="F28" s="15"/>
      <c r="G28" s="32">
        <v>218495</v>
      </c>
      <c r="H28" s="26"/>
      <c r="I28" s="12"/>
      <c r="J28" s="12"/>
      <c r="K28" s="26"/>
      <c r="L28" s="9"/>
      <c r="M28" s="9"/>
      <c r="N28" s="10"/>
      <c r="O28" s="9"/>
      <c r="P28" s="12"/>
      <c r="Q28" s="12" t="e">
        <f>SUM(#REF!+P28)</f>
        <v>#REF!</v>
      </c>
      <c r="R28" s="26"/>
      <c r="S28" s="9"/>
      <c r="T28" s="9"/>
      <c r="U28" s="14"/>
      <c r="V28" s="10"/>
      <c r="W28" s="9"/>
      <c r="X28" s="12"/>
      <c r="Y28" s="26"/>
      <c r="Z28" s="57" t="e">
        <f>SUM(#REF!+P28+#REF!)</f>
        <v>#REF!</v>
      </c>
      <c r="AA28" s="57"/>
      <c r="AB28" s="26"/>
    </row>
    <row r="29" spans="1:28" s="13" customFormat="1" ht="15.75" customHeight="1">
      <c r="A29" s="75">
        <v>25</v>
      </c>
      <c r="B29" s="114">
        <v>123</v>
      </c>
      <c r="C29" s="112" t="s">
        <v>28</v>
      </c>
      <c r="D29" s="15" t="s">
        <v>59</v>
      </c>
      <c r="E29" s="15" t="s">
        <v>60</v>
      </c>
      <c r="F29" s="15"/>
      <c r="G29" s="32">
        <v>218500</v>
      </c>
      <c r="H29" s="26"/>
      <c r="I29" s="12"/>
      <c r="J29" s="12"/>
      <c r="K29" s="26"/>
      <c r="L29" s="9"/>
      <c r="M29" s="9"/>
      <c r="N29" s="10"/>
      <c r="O29" s="9"/>
      <c r="P29" s="12"/>
      <c r="Q29" s="12" t="e">
        <f>SUM(#REF!+P29)</f>
        <v>#REF!</v>
      </c>
      <c r="R29" s="26"/>
      <c r="S29" s="9"/>
      <c r="T29" s="9"/>
      <c r="U29" s="9"/>
      <c r="V29" s="10"/>
      <c r="W29" s="9"/>
      <c r="X29" s="12"/>
      <c r="Y29" s="26"/>
      <c r="Z29" s="57" t="e">
        <f>SUM(#REF!+P29+#REF!)</f>
        <v>#REF!</v>
      </c>
      <c r="AA29" s="57"/>
      <c r="AB29" s="26"/>
    </row>
    <row r="30" spans="1:28" s="13" customFormat="1" ht="15.75" customHeight="1">
      <c r="A30" s="75">
        <v>26</v>
      </c>
      <c r="B30" s="114">
        <v>121</v>
      </c>
      <c r="C30" s="112" t="s">
        <v>28</v>
      </c>
      <c r="D30" s="15" t="s">
        <v>167</v>
      </c>
      <c r="E30" s="15" t="s">
        <v>168</v>
      </c>
      <c r="F30" s="15"/>
      <c r="G30" s="32">
        <v>218700</v>
      </c>
      <c r="H30" s="26"/>
      <c r="I30" s="12"/>
      <c r="J30" s="12"/>
      <c r="K30" s="26"/>
      <c r="L30" s="11"/>
      <c r="M30" s="9"/>
      <c r="N30" s="16"/>
      <c r="O30" s="14"/>
      <c r="P30" s="17"/>
      <c r="Q30" s="12" t="e">
        <f>SUM(#REF!+P30)</f>
        <v>#REF!</v>
      </c>
      <c r="R30" s="26"/>
      <c r="S30" s="9"/>
      <c r="T30" s="9"/>
      <c r="U30" s="14"/>
      <c r="V30" s="10"/>
      <c r="W30" s="9"/>
      <c r="X30" s="12"/>
      <c r="Y30" s="26"/>
      <c r="Z30" s="57" t="e">
        <f>SUM(#REF!+P30+#REF!)</f>
        <v>#REF!</v>
      </c>
      <c r="AA30" s="57"/>
      <c r="AB30" s="26"/>
    </row>
    <row r="31" spans="1:103" s="7" customFormat="1" ht="15.75" customHeight="1">
      <c r="A31" s="75">
        <v>27</v>
      </c>
      <c r="B31" s="114">
        <v>177</v>
      </c>
      <c r="C31" s="112" t="s">
        <v>29</v>
      </c>
      <c r="D31" s="15" t="s">
        <v>296</v>
      </c>
      <c r="E31" s="15" t="s">
        <v>297</v>
      </c>
      <c r="F31" s="140"/>
      <c r="G31" s="32">
        <v>219200</v>
      </c>
      <c r="H31" s="26"/>
      <c r="I31" s="12"/>
      <c r="J31" s="12"/>
      <c r="K31" s="112"/>
      <c r="L31" s="9"/>
      <c r="M31" s="9"/>
      <c r="N31" s="10"/>
      <c r="O31" s="11"/>
      <c r="P31" s="144"/>
      <c r="Q31" s="12"/>
      <c r="R31" s="148"/>
      <c r="S31" s="9"/>
      <c r="T31" s="9"/>
      <c r="U31" s="9"/>
      <c r="V31" s="140"/>
      <c r="W31" s="9"/>
      <c r="X31" s="9"/>
      <c r="Y31" s="148"/>
      <c r="Z31" s="30"/>
      <c r="AA31" s="30"/>
      <c r="AB31" s="148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1:28" s="13" customFormat="1" ht="15.75" customHeight="1">
      <c r="A32" s="75">
        <v>28</v>
      </c>
      <c r="B32" s="114">
        <v>113</v>
      </c>
      <c r="C32" s="112" t="s">
        <v>28</v>
      </c>
      <c r="D32" s="15" t="s">
        <v>156</v>
      </c>
      <c r="E32" s="15" t="s">
        <v>157</v>
      </c>
      <c r="F32" s="15"/>
      <c r="G32" s="32">
        <v>219533</v>
      </c>
      <c r="H32" s="26"/>
      <c r="I32" s="12"/>
      <c r="J32" s="12"/>
      <c r="K32" s="26"/>
      <c r="L32" s="9"/>
      <c r="M32" s="9"/>
      <c r="N32" s="10"/>
      <c r="O32" s="9"/>
      <c r="P32" s="12"/>
      <c r="Q32" s="12" t="e">
        <f>SUM(#REF!+P32)</f>
        <v>#REF!</v>
      </c>
      <c r="R32" s="26"/>
      <c r="S32" s="9"/>
      <c r="T32" s="9"/>
      <c r="U32" s="9"/>
      <c r="V32" s="10"/>
      <c r="W32" s="9"/>
      <c r="X32" s="12"/>
      <c r="Y32" s="26"/>
      <c r="Z32" s="57" t="e">
        <f>SUM(#REF!+P32+#REF!)</f>
        <v>#REF!</v>
      </c>
      <c r="AA32" s="57"/>
      <c r="AB32" s="26"/>
    </row>
    <row r="33" spans="1:28" s="13" customFormat="1" ht="15.75" customHeight="1">
      <c r="A33" s="75">
        <v>30</v>
      </c>
      <c r="B33" s="114">
        <v>145</v>
      </c>
      <c r="C33" s="112" t="s">
        <v>28</v>
      </c>
      <c r="D33" s="15" t="s">
        <v>199</v>
      </c>
      <c r="E33" s="15" t="s">
        <v>200</v>
      </c>
      <c r="F33" s="15"/>
      <c r="G33" s="32">
        <v>221000</v>
      </c>
      <c r="H33" s="26"/>
      <c r="I33" s="12"/>
      <c r="J33" s="12"/>
      <c r="K33" s="26"/>
      <c r="L33" s="9"/>
      <c r="M33" s="9"/>
      <c r="N33" s="10"/>
      <c r="O33" s="9"/>
      <c r="P33" s="12"/>
      <c r="Q33" s="12" t="e">
        <f>SUM(#REF!+P33)</f>
        <v>#REF!</v>
      </c>
      <c r="R33" s="26"/>
      <c r="S33" s="9"/>
      <c r="T33" s="9"/>
      <c r="U33" s="9"/>
      <c r="V33" s="10"/>
      <c r="W33" s="9"/>
      <c r="X33" s="12"/>
      <c r="Y33" s="26"/>
      <c r="Z33" s="57" t="e">
        <f>SUM(#REF!+P33+#REF!)</f>
        <v>#REF!</v>
      </c>
      <c r="AA33" s="57"/>
      <c r="AB33" s="26"/>
    </row>
    <row r="34" spans="1:28" s="13" customFormat="1" ht="15.75" customHeight="1">
      <c r="A34" s="75">
        <v>31</v>
      </c>
      <c r="B34" s="114">
        <v>132</v>
      </c>
      <c r="C34" s="112" t="s">
        <v>29</v>
      </c>
      <c r="D34" s="15" t="s">
        <v>58</v>
      </c>
      <c r="E34" s="15" t="s">
        <v>144</v>
      </c>
      <c r="F34" s="15"/>
      <c r="G34" s="32">
        <v>221823</v>
      </c>
      <c r="H34" s="26"/>
      <c r="I34" s="12"/>
      <c r="J34" s="12"/>
      <c r="K34" s="26"/>
      <c r="L34" s="11"/>
      <c r="M34" s="11"/>
      <c r="N34" s="16"/>
      <c r="O34" s="14"/>
      <c r="P34" s="17"/>
      <c r="Q34" s="12" t="e">
        <f>SUM(#REF!+P34)</f>
        <v>#REF!</v>
      </c>
      <c r="R34" s="26"/>
      <c r="S34" s="9"/>
      <c r="T34" s="9"/>
      <c r="U34" s="9"/>
      <c r="V34" s="10"/>
      <c r="W34" s="9"/>
      <c r="X34" s="12"/>
      <c r="Y34" s="26"/>
      <c r="Z34" s="57" t="e">
        <f>SUM(#REF!+P34+#REF!)</f>
        <v>#REF!</v>
      </c>
      <c r="AA34" s="57"/>
      <c r="AB34" s="26"/>
    </row>
    <row r="35" spans="1:28" s="13" customFormat="1" ht="15.75" customHeight="1">
      <c r="A35" s="75">
        <v>32</v>
      </c>
      <c r="B35" s="114">
        <v>102</v>
      </c>
      <c r="C35" s="112" t="s">
        <v>77</v>
      </c>
      <c r="D35" s="15" t="s">
        <v>136</v>
      </c>
      <c r="E35" s="15" t="s">
        <v>137</v>
      </c>
      <c r="F35" s="15"/>
      <c r="G35" s="32">
        <v>222000</v>
      </c>
      <c r="H35" s="26"/>
      <c r="I35" s="12"/>
      <c r="J35" s="12"/>
      <c r="K35" s="26"/>
      <c r="L35" s="11"/>
      <c r="M35" s="11"/>
      <c r="N35" s="16"/>
      <c r="O35" s="14"/>
      <c r="P35" s="17"/>
      <c r="Q35" s="12" t="e">
        <f>SUM(#REF!+P35)</f>
        <v>#REF!</v>
      </c>
      <c r="R35" s="26"/>
      <c r="S35" s="9"/>
      <c r="T35" s="9"/>
      <c r="U35" s="9"/>
      <c r="V35" s="10"/>
      <c r="W35" s="9"/>
      <c r="X35" s="12"/>
      <c r="Y35" s="26"/>
      <c r="Z35" s="57" t="e">
        <f>SUM(#REF!+P35+#REF!)</f>
        <v>#REF!</v>
      </c>
      <c r="AA35" s="57"/>
      <c r="AB35" s="26"/>
    </row>
    <row r="36" spans="1:28" s="13" customFormat="1" ht="15.75" customHeight="1">
      <c r="A36" s="75">
        <v>33</v>
      </c>
      <c r="B36" s="114">
        <v>128</v>
      </c>
      <c r="C36" s="112" t="s">
        <v>34</v>
      </c>
      <c r="D36" s="15" t="s">
        <v>176</v>
      </c>
      <c r="E36" s="15" t="s">
        <v>177</v>
      </c>
      <c r="F36" s="15"/>
      <c r="G36" s="32">
        <v>222410</v>
      </c>
      <c r="H36" s="26"/>
      <c r="I36" s="12"/>
      <c r="J36" s="12"/>
      <c r="K36" s="26"/>
      <c r="L36" s="9"/>
      <c r="M36" s="9"/>
      <c r="N36" s="10"/>
      <c r="O36" s="9"/>
      <c r="P36" s="12"/>
      <c r="Q36" s="12" t="e">
        <f>SUM(#REF!+P36)</f>
        <v>#REF!</v>
      </c>
      <c r="R36" s="26"/>
      <c r="S36" s="9"/>
      <c r="T36" s="9"/>
      <c r="U36" s="9"/>
      <c r="V36" s="10"/>
      <c r="W36" s="9"/>
      <c r="X36" s="12"/>
      <c r="Y36" s="26"/>
      <c r="Z36" s="57" t="e">
        <f>SUM(#REF!+P36+#REF!)</f>
        <v>#REF!</v>
      </c>
      <c r="AA36" s="57"/>
      <c r="AB36" s="26"/>
    </row>
    <row r="37" spans="1:28" s="13" customFormat="1" ht="15.75" customHeight="1">
      <c r="A37" s="75">
        <v>34</v>
      </c>
      <c r="B37" s="114">
        <v>103</v>
      </c>
      <c r="C37" s="112" t="s">
        <v>28</v>
      </c>
      <c r="D37" s="15" t="s">
        <v>138</v>
      </c>
      <c r="E37" s="15" t="s">
        <v>139</v>
      </c>
      <c r="F37" s="15"/>
      <c r="G37" s="32">
        <v>223107</v>
      </c>
      <c r="H37" s="26"/>
      <c r="I37" s="12"/>
      <c r="J37" s="12"/>
      <c r="K37" s="26"/>
      <c r="L37" s="9"/>
      <c r="M37" s="9"/>
      <c r="N37" s="10"/>
      <c r="O37" s="9"/>
      <c r="P37" s="12"/>
      <c r="Q37" s="12" t="e">
        <f>SUM(#REF!+P37)</f>
        <v>#REF!</v>
      </c>
      <c r="R37" s="26"/>
      <c r="S37" s="9"/>
      <c r="T37" s="9"/>
      <c r="U37" s="9"/>
      <c r="V37" s="10"/>
      <c r="W37" s="9"/>
      <c r="X37" s="12"/>
      <c r="Y37" s="26"/>
      <c r="Z37" s="57" t="e">
        <f>SUM(#REF!+P37+#REF!)</f>
        <v>#REF!</v>
      </c>
      <c r="AA37" s="57"/>
      <c r="AB37" s="26"/>
    </row>
    <row r="38" spans="1:28" s="13" customFormat="1" ht="15.75" customHeight="1">
      <c r="A38" s="75">
        <v>35</v>
      </c>
      <c r="B38" s="114">
        <v>118</v>
      </c>
      <c r="C38" s="112" t="s">
        <v>28</v>
      </c>
      <c r="D38" s="15" t="s">
        <v>56</v>
      </c>
      <c r="E38" s="15" t="s">
        <v>66</v>
      </c>
      <c r="F38" s="15"/>
      <c r="G38" s="32">
        <v>223450</v>
      </c>
      <c r="H38" s="26"/>
      <c r="I38" s="12"/>
      <c r="J38" s="12"/>
      <c r="K38" s="26"/>
      <c r="L38" s="9"/>
      <c r="M38" s="9"/>
      <c r="N38" s="10"/>
      <c r="O38" s="9"/>
      <c r="P38" s="12"/>
      <c r="Q38" s="12" t="e">
        <f>SUM(#REF!+P38)</f>
        <v>#REF!</v>
      </c>
      <c r="R38" s="26"/>
      <c r="S38" s="9"/>
      <c r="T38" s="9"/>
      <c r="U38" s="9"/>
      <c r="V38" s="10"/>
      <c r="W38" s="9"/>
      <c r="X38" s="12"/>
      <c r="Y38" s="26"/>
      <c r="Z38" s="57" t="e">
        <f>SUM(#REF!+P38+#REF!)</f>
        <v>#REF!</v>
      </c>
      <c r="AA38" s="57"/>
      <c r="AB38" s="26"/>
    </row>
    <row r="39" spans="1:28" s="13" customFormat="1" ht="15.75" customHeight="1">
      <c r="A39" s="75">
        <v>36</v>
      </c>
      <c r="B39" s="114">
        <v>116</v>
      </c>
      <c r="C39" s="112" t="s">
        <v>28</v>
      </c>
      <c r="D39" s="15" t="s">
        <v>162</v>
      </c>
      <c r="E39" s="15" t="s">
        <v>163</v>
      </c>
      <c r="F39" s="15"/>
      <c r="G39" s="32">
        <v>223600</v>
      </c>
      <c r="H39" s="26"/>
      <c r="I39" s="12"/>
      <c r="J39" s="12"/>
      <c r="K39" s="26"/>
      <c r="L39" s="9"/>
      <c r="M39" s="9"/>
      <c r="N39" s="10"/>
      <c r="O39" s="9"/>
      <c r="P39" s="12"/>
      <c r="Q39" s="12" t="e">
        <f>SUM(#REF!+P39)</f>
        <v>#REF!</v>
      </c>
      <c r="R39" s="26"/>
      <c r="S39" s="9"/>
      <c r="T39" s="9"/>
      <c r="U39" s="9"/>
      <c r="V39" s="10"/>
      <c r="W39" s="9"/>
      <c r="X39" s="12"/>
      <c r="Y39" s="26"/>
      <c r="Z39" s="57" t="e">
        <f>SUM(#REF!+P39+#REF!)</f>
        <v>#REF!</v>
      </c>
      <c r="AA39" s="57"/>
      <c r="AB39" s="26"/>
    </row>
    <row r="40" spans="1:28" s="13" customFormat="1" ht="15.75" customHeight="1">
      <c r="A40" s="75">
        <v>37</v>
      </c>
      <c r="B40" s="114">
        <v>124</v>
      </c>
      <c r="C40" s="112" t="s">
        <v>313</v>
      </c>
      <c r="D40" s="15" t="s">
        <v>171</v>
      </c>
      <c r="E40" s="15" t="s">
        <v>75</v>
      </c>
      <c r="F40" s="15"/>
      <c r="G40" s="32">
        <v>223900</v>
      </c>
      <c r="H40" s="26"/>
      <c r="I40" s="12"/>
      <c r="J40" s="12"/>
      <c r="K40" s="26"/>
      <c r="L40" s="9"/>
      <c r="M40" s="9"/>
      <c r="N40" s="10"/>
      <c r="O40" s="9"/>
      <c r="P40" s="12"/>
      <c r="Q40" s="12" t="e">
        <f>SUM(#REF!+P40)</f>
        <v>#REF!</v>
      </c>
      <c r="R40" s="26"/>
      <c r="S40" s="9"/>
      <c r="T40" s="9"/>
      <c r="U40" s="9"/>
      <c r="V40" s="10"/>
      <c r="W40" s="9"/>
      <c r="X40" s="12"/>
      <c r="Y40" s="26"/>
      <c r="Z40" s="57" t="e">
        <f>SUM(#REF!+P40+#REF!)</f>
        <v>#REF!</v>
      </c>
      <c r="AA40" s="57"/>
      <c r="AB40" s="26"/>
    </row>
    <row r="41" spans="1:28" s="13" customFormat="1" ht="15.75" customHeight="1">
      <c r="A41" s="75"/>
      <c r="B41" s="149" t="s">
        <v>301</v>
      </c>
      <c r="C41" s="112"/>
      <c r="D41" s="15"/>
      <c r="E41" s="15"/>
      <c r="F41" s="15"/>
      <c r="G41" s="32"/>
      <c r="H41" s="26"/>
      <c r="I41" s="12"/>
      <c r="J41" s="12"/>
      <c r="K41" s="26"/>
      <c r="L41" s="9"/>
      <c r="M41" s="9"/>
      <c r="N41" s="10"/>
      <c r="O41" s="9"/>
      <c r="P41" s="12"/>
      <c r="Q41" s="12"/>
      <c r="R41" s="26"/>
      <c r="S41" s="9"/>
      <c r="T41" s="9"/>
      <c r="U41" s="9"/>
      <c r="V41" s="10"/>
      <c r="W41" s="9"/>
      <c r="X41" s="12"/>
      <c r="Y41" s="26"/>
      <c r="Z41" s="57"/>
      <c r="AA41" s="57"/>
      <c r="AB41" s="26"/>
    </row>
    <row r="42" spans="1:28" s="13" customFormat="1" ht="15.75" customHeight="1">
      <c r="A42" s="75">
        <v>38</v>
      </c>
      <c r="B42" s="114">
        <v>126</v>
      </c>
      <c r="C42" s="112" t="s">
        <v>67</v>
      </c>
      <c r="D42" s="15" t="s">
        <v>106</v>
      </c>
      <c r="E42" s="15" t="s">
        <v>53</v>
      </c>
      <c r="F42" s="15"/>
      <c r="G42" s="32">
        <v>224700</v>
      </c>
      <c r="H42" s="26"/>
      <c r="I42" s="12"/>
      <c r="J42" s="12"/>
      <c r="K42" s="26"/>
      <c r="L42" s="9"/>
      <c r="M42" s="9"/>
      <c r="N42" s="10"/>
      <c r="O42" s="9"/>
      <c r="P42" s="12"/>
      <c r="Q42" s="12" t="e">
        <f>SUM(#REF!+P42)</f>
        <v>#REF!</v>
      </c>
      <c r="R42" s="26"/>
      <c r="S42" s="9"/>
      <c r="T42" s="9"/>
      <c r="U42" s="14"/>
      <c r="V42" s="10"/>
      <c r="W42" s="9"/>
      <c r="X42" s="12"/>
      <c r="Y42" s="26"/>
      <c r="Z42" s="57" t="e">
        <f>SUM(#REF!+P42+#REF!)</f>
        <v>#REF!</v>
      </c>
      <c r="AA42" s="57"/>
      <c r="AB42" s="26"/>
    </row>
    <row r="43" spans="1:28" s="13" customFormat="1" ht="15.75" customHeight="1">
      <c r="A43" s="75">
        <v>39</v>
      </c>
      <c r="B43" s="114">
        <v>119</v>
      </c>
      <c r="C43" s="112" t="s">
        <v>34</v>
      </c>
      <c r="D43" s="15" t="s">
        <v>97</v>
      </c>
      <c r="E43" s="15" t="s">
        <v>165</v>
      </c>
      <c r="F43" s="15"/>
      <c r="G43" s="32">
        <v>224900</v>
      </c>
      <c r="H43" s="26"/>
      <c r="I43" s="12"/>
      <c r="J43" s="12"/>
      <c r="K43" s="26"/>
      <c r="L43" s="9"/>
      <c r="M43" s="9"/>
      <c r="N43" s="10"/>
      <c r="O43" s="9"/>
      <c r="P43" s="12"/>
      <c r="Q43" s="12" t="e">
        <f>SUM(#REF!+P43)</f>
        <v>#REF!</v>
      </c>
      <c r="R43" s="26"/>
      <c r="S43" s="9"/>
      <c r="T43" s="9"/>
      <c r="U43" s="14"/>
      <c r="V43" s="10"/>
      <c r="W43" s="9"/>
      <c r="X43" s="12"/>
      <c r="Y43" s="26"/>
      <c r="Z43" s="57" t="e">
        <f>SUM(#REF!+P43+#REF!)</f>
        <v>#REF!</v>
      </c>
      <c r="AA43" s="57"/>
      <c r="AB43" s="26"/>
    </row>
    <row r="44" spans="1:28" s="13" customFormat="1" ht="15.75" customHeight="1">
      <c r="A44" s="75">
        <v>40</v>
      </c>
      <c r="B44" s="114">
        <v>110</v>
      </c>
      <c r="C44" s="112" t="s">
        <v>28</v>
      </c>
      <c r="D44" s="15" t="s">
        <v>150</v>
      </c>
      <c r="E44" s="15" t="s">
        <v>151</v>
      </c>
      <c r="F44" s="15"/>
      <c r="G44" s="32">
        <v>225976</v>
      </c>
      <c r="H44" s="26"/>
      <c r="I44" s="12"/>
      <c r="J44" s="12"/>
      <c r="K44" s="26"/>
      <c r="L44" s="9"/>
      <c r="M44" s="11"/>
      <c r="N44" s="10"/>
      <c r="O44" s="9"/>
      <c r="P44" s="12"/>
      <c r="Q44" s="12" t="e">
        <f>SUM(#REF!+P44)</f>
        <v>#REF!</v>
      </c>
      <c r="R44" s="26"/>
      <c r="S44" s="9"/>
      <c r="T44" s="9"/>
      <c r="U44" s="14"/>
      <c r="V44" s="10"/>
      <c r="W44" s="9"/>
      <c r="X44" s="12"/>
      <c r="Y44" s="26"/>
      <c r="Z44" s="57" t="e">
        <f>SUM(#REF!+P44+#REF!)</f>
        <v>#REF!</v>
      </c>
      <c r="AA44" s="57"/>
      <c r="AB44" s="26"/>
    </row>
    <row r="45" spans="1:28" s="13" customFormat="1" ht="15.75" customHeight="1">
      <c r="A45" s="75">
        <v>41</v>
      </c>
      <c r="B45" s="114">
        <v>125</v>
      </c>
      <c r="C45" s="112" t="s">
        <v>28</v>
      </c>
      <c r="D45" s="15" t="s">
        <v>172</v>
      </c>
      <c r="E45" s="15" t="s">
        <v>173</v>
      </c>
      <c r="F45" s="15"/>
      <c r="G45" s="32">
        <v>226360</v>
      </c>
      <c r="H45" s="26"/>
      <c r="I45" s="12"/>
      <c r="J45" s="12"/>
      <c r="K45" s="26"/>
      <c r="L45" s="9"/>
      <c r="M45" s="9"/>
      <c r="N45" s="10"/>
      <c r="O45" s="9"/>
      <c r="P45" s="12"/>
      <c r="Q45" s="12" t="e">
        <f>SUM(#REF!+P45)</f>
        <v>#REF!</v>
      </c>
      <c r="R45" s="26"/>
      <c r="S45" s="9"/>
      <c r="T45" s="9"/>
      <c r="U45" s="9"/>
      <c r="V45" s="10"/>
      <c r="W45" s="9"/>
      <c r="X45" s="12"/>
      <c r="Y45" s="26"/>
      <c r="Z45" s="57" t="e">
        <f>SUM(#REF!+P45+#REF!)</f>
        <v>#REF!</v>
      </c>
      <c r="AA45" s="57"/>
      <c r="AB45" s="26"/>
    </row>
    <row r="46" spans="1:28" s="13" customFormat="1" ht="15.75" customHeight="1">
      <c r="A46" s="75">
        <v>42</v>
      </c>
      <c r="B46" s="114">
        <v>109</v>
      </c>
      <c r="C46" s="112" t="s">
        <v>28</v>
      </c>
      <c r="D46" s="15" t="s">
        <v>148</v>
      </c>
      <c r="E46" s="15" t="s">
        <v>149</v>
      </c>
      <c r="F46" s="15"/>
      <c r="G46" s="32">
        <v>227100</v>
      </c>
      <c r="H46" s="26"/>
      <c r="I46" s="12"/>
      <c r="J46" s="12"/>
      <c r="K46" s="26"/>
      <c r="L46" s="9"/>
      <c r="M46" s="9"/>
      <c r="N46" s="10"/>
      <c r="O46" s="9"/>
      <c r="P46" s="12"/>
      <c r="Q46" s="12" t="e">
        <f>SUM(#REF!+P46)</f>
        <v>#REF!</v>
      </c>
      <c r="R46" s="26"/>
      <c r="S46" s="9"/>
      <c r="T46" s="9"/>
      <c r="U46" s="9"/>
      <c r="V46" s="10"/>
      <c r="W46" s="9"/>
      <c r="X46" s="12"/>
      <c r="Y46" s="26"/>
      <c r="Z46" s="57" t="e">
        <f>SUM(#REF!+P46+#REF!)</f>
        <v>#REF!</v>
      </c>
      <c r="AA46" s="57"/>
      <c r="AB46" s="26"/>
    </row>
    <row r="47" spans="1:28" s="13" customFormat="1" ht="15.75" customHeight="1">
      <c r="A47" s="75">
        <v>43</v>
      </c>
      <c r="B47" s="114">
        <v>120</v>
      </c>
      <c r="C47" s="112" t="s">
        <v>34</v>
      </c>
      <c r="D47" s="15" t="s">
        <v>97</v>
      </c>
      <c r="E47" s="15" t="s">
        <v>166</v>
      </c>
      <c r="F47" s="15"/>
      <c r="G47" s="32">
        <v>227100</v>
      </c>
      <c r="H47" s="26"/>
      <c r="I47" s="12"/>
      <c r="J47" s="12"/>
      <c r="K47" s="26"/>
      <c r="L47" s="9"/>
      <c r="M47" s="9"/>
      <c r="N47" s="10"/>
      <c r="O47" s="9"/>
      <c r="P47" s="12"/>
      <c r="Q47" s="12" t="e">
        <f>SUM(#REF!+P47)</f>
        <v>#REF!</v>
      </c>
      <c r="R47" s="26"/>
      <c r="S47" s="9"/>
      <c r="T47" s="9"/>
      <c r="U47" s="9"/>
      <c r="V47" s="10"/>
      <c r="W47" s="9"/>
      <c r="X47" s="12"/>
      <c r="Y47" s="26"/>
      <c r="Z47" s="57" t="e">
        <f>SUM(#REF!+P47+#REF!)</f>
        <v>#REF!</v>
      </c>
      <c r="AA47" s="57"/>
      <c r="AB47" s="26"/>
    </row>
    <row r="48" spans="1:28" s="13" customFormat="1" ht="15.75" customHeight="1">
      <c r="A48" s="75">
        <v>44</v>
      </c>
      <c r="B48" s="114">
        <v>133</v>
      </c>
      <c r="C48" s="112" t="s">
        <v>34</v>
      </c>
      <c r="D48" s="15" t="s">
        <v>181</v>
      </c>
      <c r="E48" s="15" t="s">
        <v>65</v>
      </c>
      <c r="F48" s="15"/>
      <c r="G48" s="32">
        <v>227736</v>
      </c>
      <c r="H48" s="26"/>
      <c r="I48" s="12"/>
      <c r="J48" s="12"/>
      <c r="K48" s="26"/>
      <c r="L48" s="9"/>
      <c r="M48" s="9"/>
      <c r="N48" s="10"/>
      <c r="O48" s="9"/>
      <c r="P48" s="12"/>
      <c r="Q48" s="12" t="e">
        <f>SUM(#REF!+P48)</f>
        <v>#REF!</v>
      </c>
      <c r="R48" s="26"/>
      <c r="S48" s="9"/>
      <c r="T48" s="9"/>
      <c r="U48" s="9"/>
      <c r="V48" s="10"/>
      <c r="W48" s="9"/>
      <c r="X48" s="12"/>
      <c r="Y48" s="26"/>
      <c r="Z48" s="57" t="e">
        <f>SUM(#REF!+P48+#REF!)</f>
        <v>#REF!</v>
      </c>
      <c r="AA48" s="57"/>
      <c r="AB48" s="26"/>
    </row>
    <row r="49" spans="1:28" s="13" customFormat="1" ht="15.75" customHeight="1">
      <c r="A49" s="75">
        <v>45</v>
      </c>
      <c r="B49" s="114">
        <v>139</v>
      </c>
      <c r="C49" s="112" t="s">
        <v>28</v>
      </c>
      <c r="D49" s="15" t="s">
        <v>190</v>
      </c>
      <c r="E49" s="15" t="s">
        <v>191</v>
      </c>
      <c r="F49" s="15"/>
      <c r="G49" s="32">
        <v>228100</v>
      </c>
      <c r="H49" s="26"/>
      <c r="I49" s="12"/>
      <c r="J49" s="12"/>
      <c r="K49" s="26"/>
      <c r="L49" s="9"/>
      <c r="M49" s="9"/>
      <c r="N49" s="10"/>
      <c r="O49" s="9"/>
      <c r="P49" s="12"/>
      <c r="Q49" s="12" t="e">
        <f>SUM(#REF!+P49)</f>
        <v>#REF!</v>
      </c>
      <c r="R49" s="26"/>
      <c r="S49" s="9"/>
      <c r="T49" s="9"/>
      <c r="U49" s="9"/>
      <c r="V49" s="10"/>
      <c r="W49" s="9"/>
      <c r="X49" s="12"/>
      <c r="Y49" s="26"/>
      <c r="Z49" s="57" t="e">
        <f>SUM(#REF!+P49+#REF!)</f>
        <v>#REF!</v>
      </c>
      <c r="AA49" s="57"/>
      <c r="AB49" s="26"/>
    </row>
    <row r="50" spans="1:28" s="13" customFormat="1" ht="15.75" customHeight="1">
      <c r="A50" s="75">
        <v>46</v>
      </c>
      <c r="B50" s="114">
        <v>106</v>
      </c>
      <c r="C50" s="112" t="s">
        <v>34</v>
      </c>
      <c r="D50" s="15" t="s">
        <v>73</v>
      </c>
      <c r="E50" s="15" t="s">
        <v>144</v>
      </c>
      <c r="F50" s="15"/>
      <c r="G50" s="32">
        <v>229500</v>
      </c>
      <c r="H50" s="26"/>
      <c r="I50" s="12"/>
      <c r="J50" s="12"/>
      <c r="K50" s="26"/>
      <c r="L50" s="9"/>
      <c r="M50" s="9"/>
      <c r="N50" s="10"/>
      <c r="O50" s="9"/>
      <c r="P50" s="12"/>
      <c r="Q50" s="12" t="e">
        <f>SUM(#REF!+P50)</f>
        <v>#REF!</v>
      </c>
      <c r="R50" s="26"/>
      <c r="S50" s="9"/>
      <c r="T50" s="9"/>
      <c r="U50" s="14"/>
      <c r="V50" s="10"/>
      <c r="W50" s="9"/>
      <c r="X50" s="12"/>
      <c r="Y50" s="26"/>
      <c r="Z50" s="57" t="e">
        <f>SUM(#REF!+P50+#REF!)</f>
        <v>#REF!</v>
      </c>
      <c r="AA50" s="12"/>
      <c r="AB50" s="26"/>
    </row>
    <row r="51" spans="1:28" s="13" customFormat="1" ht="15.75" customHeight="1">
      <c r="A51" s="75">
        <v>47</v>
      </c>
      <c r="B51" s="114">
        <v>108</v>
      </c>
      <c r="C51" s="112" t="s">
        <v>28</v>
      </c>
      <c r="D51" s="15" t="s">
        <v>146</v>
      </c>
      <c r="E51" s="15" t="s">
        <v>147</v>
      </c>
      <c r="F51" s="15"/>
      <c r="G51" s="32">
        <v>230100</v>
      </c>
      <c r="H51" s="26"/>
      <c r="I51" s="12"/>
      <c r="J51" s="12"/>
      <c r="K51" s="26"/>
      <c r="L51" s="11"/>
      <c r="M51" s="9"/>
      <c r="N51" s="10"/>
      <c r="O51" s="9"/>
      <c r="P51" s="12"/>
      <c r="Q51" s="12" t="e">
        <f>SUM(#REF!+P51)</f>
        <v>#REF!</v>
      </c>
      <c r="R51" s="26"/>
      <c r="S51" s="9"/>
      <c r="T51" s="9"/>
      <c r="U51" s="9"/>
      <c r="V51" s="10"/>
      <c r="W51" s="9"/>
      <c r="X51" s="12"/>
      <c r="Y51" s="26"/>
      <c r="Z51" s="57" t="e">
        <f>SUM(#REF!+P51+#REF!)</f>
        <v>#REF!</v>
      </c>
      <c r="AA51" s="12"/>
      <c r="AB51" s="26"/>
    </row>
    <row r="52" spans="1:103" s="7" customFormat="1" ht="15.75" customHeight="1">
      <c r="A52" s="75">
        <v>48</v>
      </c>
      <c r="B52" s="114">
        <v>178</v>
      </c>
      <c r="C52" s="112" t="s">
        <v>29</v>
      </c>
      <c r="D52" s="15" t="s">
        <v>298</v>
      </c>
      <c r="E52" s="15" t="s">
        <v>225</v>
      </c>
      <c r="F52" s="140"/>
      <c r="G52" s="32">
        <v>230400</v>
      </c>
      <c r="H52" s="26"/>
      <c r="I52" s="12"/>
      <c r="J52" s="12"/>
      <c r="K52" s="112"/>
      <c r="L52" s="9"/>
      <c r="M52" s="9"/>
      <c r="N52" s="10"/>
      <c r="O52" s="11"/>
      <c r="P52" s="144"/>
      <c r="Q52" s="12"/>
      <c r="R52" s="148"/>
      <c r="S52" s="9"/>
      <c r="T52" s="9"/>
      <c r="U52" s="9"/>
      <c r="V52" s="140"/>
      <c r="W52" s="9"/>
      <c r="X52" s="9"/>
      <c r="Y52" s="148"/>
      <c r="Z52" s="30"/>
      <c r="AA52" s="9"/>
      <c r="AB52" s="148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</row>
    <row r="53" spans="1:28" s="13" customFormat="1" ht="15.75" customHeight="1">
      <c r="A53" s="75">
        <v>49</v>
      </c>
      <c r="B53" s="114">
        <v>127</v>
      </c>
      <c r="C53" s="112" t="s">
        <v>29</v>
      </c>
      <c r="D53" s="15" t="s">
        <v>174</v>
      </c>
      <c r="E53" s="15" t="s">
        <v>175</v>
      </c>
      <c r="F53" s="15"/>
      <c r="G53" s="32">
        <v>230800</v>
      </c>
      <c r="H53" s="26"/>
      <c r="I53" s="12"/>
      <c r="J53" s="12"/>
      <c r="K53" s="26"/>
      <c r="L53" s="11"/>
      <c r="M53" s="9"/>
      <c r="N53" s="10"/>
      <c r="O53" s="9"/>
      <c r="P53" s="12"/>
      <c r="Q53" s="12" t="e">
        <f>SUM(#REF!+P53)</f>
        <v>#REF!</v>
      </c>
      <c r="R53" s="26"/>
      <c r="S53" s="9"/>
      <c r="T53" s="9"/>
      <c r="U53" s="9"/>
      <c r="V53" s="10"/>
      <c r="W53" s="9"/>
      <c r="X53" s="12"/>
      <c r="Y53" s="26"/>
      <c r="Z53" s="57" t="e">
        <f>SUM(#REF!+P53+#REF!)</f>
        <v>#REF!</v>
      </c>
      <c r="AA53" s="12"/>
      <c r="AB53" s="26"/>
    </row>
    <row r="54" spans="1:28" s="13" customFormat="1" ht="15.75" customHeight="1">
      <c r="A54" s="75">
        <v>50</v>
      </c>
      <c r="B54" s="114">
        <v>122</v>
      </c>
      <c r="C54" s="112" t="s">
        <v>34</v>
      </c>
      <c r="D54" s="15" t="s">
        <v>169</v>
      </c>
      <c r="E54" s="15" t="s">
        <v>170</v>
      </c>
      <c r="F54" s="15"/>
      <c r="G54" s="32">
        <v>232100</v>
      </c>
      <c r="H54" s="26"/>
      <c r="I54" s="12"/>
      <c r="J54" s="12"/>
      <c r="K54" s="26"/>
      <c r="L54" s="9"/>
      <c r="M54" s="9"/>
      <c r="N54" s="10"/>
      <c r="O54" s="9"/>
      <c r="P54" s="12"/>
      <c r="Q54" s="12" t="e">
        <f>SUM(#REF!+P54)</f>
        <v>#REF!</v>
      </c>
      <c r="R54" s="26"/>
      <c r="S54" s="9"/>
      <c r="T54" s="9"/>
      <c r="U54" s="9"/>
      <c r="V54" s="10"/>
      <c r="W54" s="9"/>
      <c r="X54" s="12"/>
      <c r="Y54" s="26"/>
      <c r="Z54" s="57" t="e">
        <f>SUM(#REF!+P54+#REF!)</f>
        <v>#REF!</v>
      </c>
      <c r="AA54" s="12"/>
      <c r="AB54" s="26"/>
    </row>
    <row r="55" spans="1:28" s="13" customFormat="1" ht="15.75" customHeight="1">
      <c r="A55" s="75">
        <v>51</v>
      </c>
      <c r="B55" s="114">
        <v>152</v>
      </c>
      <c r="C55" s="112" t="s">
        <v>34</v>
      </c>
      <c r="D55" s="15" t="s">
        <v>206</v>
      </c>
      <c r="E55" s="15" t="s">
        <v>207</v>
      </c>
      <c r="F55" s="15"/>
      <c r="G55" s="32">
        <v>232600</v>
      </c>
      <c r="H55" s="26"/>
      <c r="I55" s="12"/>
      <c r="J55" s="12"/>
      <c r="K55" s="26"/>
      <c r="L55" s="11"/>
      <c r="M55" s="9"/>
      <c r="N55" s="10"/>
      <c r="O55" s="9"/>
      <c r="P55" s="12"/>
      <c r="Q55" s="12" t="e">
        <f>SUM(#REF!+P55)</f>
        <v>#REF!</v>
      </c>
      <c r="R55" s="26"/>
      <c r="S55" s="9"/>
      <c r="T55" s="9"/>
      <c r="U55" s="9"/>
      <c r="V55" s="10"/>
      <c r="W55" s="9"/>
      <c r="X55" s="12"/>
      <c r="Y55" s="26"/>
      <c r="Z55" s="57" t="e">
        <f>SUM(#REF!+P55+#REF!)</f>
        <v>#REF!</v>
      </c>
      <c r="AA55" s="12"/>
      <c r="AB55" s="26"/>
    </row>
    <row r="56" spans="1:28" s="13" customFormat="1" ht="15.75" customHeight="1">
      <c r="A56" s="75">
        <v>52</v>
      </c>
      <c r="B56" s="114">
        <v>130</v>
      </c>
      <c r="C56" s="112" t="s">
        <v>28</v>
      </c>
      <c r="D56" s="15" t="s">
        <v>179</v>
      </c>
      <c r="E56" s="15" t="s">
        <v>180</v>
      </c>
      <c r="F56" s="15"/>
      <c r="G56" s="32">
        <v>233300</v>
      </c>
      <c r="H56" s="26"/>
      <c r="I56" s="12"/>
      <c r="J56" s="12"/>
      <c r="K56" s="26"/>
      <c r="L56" s="9"/>
      <c r="M56" s="9"/>
      <c r="N56" s="10"/>
      <c r="O56" s="9"/>
      <c r="P56" s="12"/>
      <c r="Q56" s="12" t="e">
        <f>SUM(#REF!+P56)</f>
        <v>#REF!</v>
      </c>
      <c r="R56" s="26"/>
      <c r="S56" s="9"/>
      <c r="T56" s="9"/>
      <c r="U56" s="9"/>
      <c r="V56" s="10"/>
      <c r="W56" s="9"/>
      <c r="X56" s="12"/>
      <c r="Y56" s="26"/>
      <c r="Z56" s="57" t="e">
        <f>SUM(#REF!+P56+#REF!)</f>
        <v>#REF!</v>
      </c>
      <c r="AA56" s="12"/>
      <c r="AB56" s="26"/>
    </row>
    <row r="57" spans="1:28" s="13" customFormat="1" ht="15.75" customHeight="1">
      <c r="A57" s="75">
        <v>53</v>
      </c>
      <c r="B57" s="114">
        <v>134</v>
      </c>
      <c r="C57" s="112" t="s">
        <v>28</v>
      </c>
      <c r="D57" s="15" t="s">
        <v>182</v>
      </c>
      <c r="E57" s="15" t="s">
        <v>183</v>
      </c>
      <c r="F57" s="15"/>
      <c r="G57" s="32">
        <v>233400</v>
      </c>
      <c r="H57" s="26"/>
      <c r="I57" s="12"/>
      <c r="J57" s="12"/>
      <c r="K57" s="26"/>
      <c r="L57" s="9"/>
      <c r="M57" s="9"/>
      <c r="N57" s="10"/>
      <c r="O57" s="9"/>
      <c r="P57" s="12"/>
      <c r="Q57" s="12" t="e">
        <f>SUM(#REF!+P57)</f>
        <v>#REF!</v>
      </c>
      <c r="R57" s="26"/>
      <c r="S57" s="9"/>
      <c r="T57" s="9"/>
      <c r="U57" s="14"/>
      <c r="V57" s="10"/>
      <c r="W57" s="9"/>
      <c r="X57" s="12"/>
      <c r="Y57" s="26"/>
      <c r="Z57" s="57" t="e">
        <f>SUM(#REF!+P57+#REF!)</f>
        <v>#REF!</v>
      </c>
      <c r="AA57" s="12"/>
      <c r="AB57" s="26"/>
    </row>
    <row r="58" spans="1:28" s="13" customFormat="1" ht="15.75" customHeight="1">
      <c r="A58" s="75">
        <v>54</v>
      </c>
      <c r="B58" s="114">
        <v>101</v>
      </c>
      <c r="C58" s="112" t="s">
        <v>28</v>
      </c>
      <c r="D58" s="15" t="s">
        <v>135</v>
      </c>
      <c r="E58" s="15" t="s">
        <v>69</v>
      </c>
      <c r="F58" s="15"/>
      <c r="G58" s="32">
        <v>234100</v>
      </c>
      <c r="H58" s="26"/>
      <c r="I58" s="12"/>
      <c r="J58" s="12"/>
      <c r="K58" s="26"/>
      <c r="L58" s="11"/>
      <c r="M58" s="9"/>
      <c r="N58" s="10"/>
      <c r="O58" s="9"/>
      <c r="P58" s="12"/>
      <c r="Q58" s="12" t="e">
        <f>SUM(#REF!+P58)</f>
        <v>#REF!</v>
      </c>
      <c r="R58" s="26"/>
      <c r="S58" s="9"/>
      <c r="T58" s="9"/>
      <c r="U58" s="9"/>
      <c r="V58" s="10"/>
      <c r="W58" s="9"/>
      <c r="X58" s="12"/>
      <c r="Y58" s="26"/>
      <c r="Z58" s="57" t="e">
        <f>SUM(#REF!+P58+#REF!)</f>
        <v>#REF!</v>
      </c>
      <c r="AA58" s="12"/>
      <c r="AB58" s="26"/>
    </row>
    <row r="59" spans="1:28" s="13" customFormat="1" ht="15.75" customHeight="1">
      <c r="A59" s="75">
        <v>55</v>
      </c>
      <c r="B59" s="114">
        <v>153</v>
      </c>
      <c r="C59" s="112" t="s">
        <v>28</v>
      </c>
      <c r="D59" s="15" t="s">
        <v>208</v>
      </c>
      <c r="E59" s="15" t="s">
        <v>185</v>
      </c>
      <c r="F59" s="15"/>
      <c r="G59" s="32">
        <v>234600</v>
      </c>
      <c r="H59" s="26"/>
      <c r="I59" s="12"/>
      <c r="J59" s="12"/>
      <c r="K59" s="26"/>
      <c r="L59" s="9"/>
      <c r="M59" s="9"/>
      <c r="N59" s="10"/>
      <c r="O59" s="9"/>
      <c r="P59" s="12"/>
      <c r="Q59" s="12" t="e">
        <f>SUM(#REF!+P59)</f>
        <v>#REF!</v>
      </c>
      <c r="R59" s="26"/>
      <c r="S59" s="9"/>
      <c r="T59" s="9"/>
      <c r="U59" s="9"/>
      <c r="V59" s="10"/>
      <c r="W59" s="9"/>
      <c r="X59" s="12"/>
      <c r="Y59" s="26"/>
      <c r="Z59" s="57" t="e">
        <f>SUM(#REF!+P59+#REF!)</f>
        <v>#REF!</v>
      </c>
      <c r="AA59" s="12"/>
      <c r="AB59" s="26"/>
    </row>
    <row r="60" spans="1:28" s="13" customFormat="1" ht="15.75" customHeight="1">
      <c r="A60" s="75"/>
      <c r="B60" s="149" t="s">
        <v>304</v>
      </c>
      <c r="C60" s="112"/>
      <c r="D60" s="15"/>
      <c r="E60" s="15"/>
      <c r="F60" s="15"/>
      <c r="G60" s="32"/>
      <c r="H60" s="26"/>
      <c r="I60" s="12"/>
      <c r="J60" s="12"/>
      <c r="K60" s="26"/>
      <c r="L60" s="9"/>
      <c r="M60" s="9"/>
      <c r="N60" s="10"/>
      <c r="O60" s="9"/>
      <c r="P60" s="12"/>
      <c r="Q60" s="12"/>
      <c r="R60" s="26"/>
      <c r="S60" s="9"/>
      <c r="T60" s="9"/>
      <c r="U60" s="9"/>
      <c r="V60" s="10"/>
      <c r="W60" s="9"/>
      <c r="X60" s="12"/>
      <c r="Y60" s="26"/>
      <c r="Z60" s="57"/>
      <c r="AA60" s="12"/>
      <c r="AB60" s="26"/>
    </row>
    <row r="61" spans="1:28" s="13" customFormat="1" ht="15.75" customHeight="1">
      <c r="A61" s="75">
        <v>56</v>
      </c>
      <c r="B61" s="114">
        <v>129</v>
      </c>
      <c r="C61" s="112" t="s">
        <v>77</v>
      </c>
      <c r="D61" s="15" t="s">
        <v>178</v>
      </c>
      <c r="E61" s="15" t="s">
        <v>70</v>
      </c>
      <c r="F61" s="15"/>
      <c r="G61" s="32">
        <v>235200</v>
      </c>
      <c r="H61" s="26"/>
      <c r="I61" s="12"/>
      <c r="J61" s="12"/>
      <c r="K61" s="26"/>
      <c r="L61" s="9"/>
      <c r="M61" s="9"/>
      <c r="N61" s="10"/>
      <c r="O61" s="9"/>
      <c r="P61" s="12"/>
      <c r="Q61" s="12" t="e">
        <f>SUM(#REF!+P61)</f>
        <v>#REF!</v>
      </c>
      <c r="R61" s="26"/>
      <c r="S61" s="9"/>
      <c r="T61" s="9"/>
      <c r="U61" s="9"/>
      <c r="V61" s="10"/>
      <c r="W61" s="9"/>
      <c r="X61" s="12"/>
      <c r="Y61" s="26"/>
      <c r="Z61" s="57" t="e">
        <f>SUM(#REF!+P61+#REF!)</f>
        <v>#REF!</v>
      </c>
      <c r="AA61" s="12"/>
      <c r="AB61" s="26"/>
    </row>
    <row r="62" spans="1:28" s="13" customFormat="1" ht="15.75" customHeight="1">
      <c r="A62" s="75">
        <v>57</v>
      </c>
      <c r="B62" s="114">
        <v>107</v>
      </c>
      <c r="C62" s="112" t="s">
        <v>77</v>
      </c>
      <c r="D62" s="15" t="s">
        <v>73</v>
      </c>
      <c r="E62" s="15" t="s">
        <v>145</v>
      </c>
      <c r="F62" s="15"/>
      <c r="G62" s="32">
        <v>235500</v>
      </c>
      <c r="H62" s="26"/>
      <c r="I62" s="12"/>
      <c r="J62" s="12"/>
      <c r="K62" s="26"/>
      <c r="L62" s="9"/>
      <c r="M62" s="9"/>
      <c r="N62" s="10"/>
      <c r="O62" s="9"/>
      <c r="P62" s="12"/>
      <c r="Q62" s="12" t="e">
        <f>SUM(#REF!+P62)</f>
        <v>#REF!</v>
      </c>
      <c r="R62" s="26"/>
      <c r="S62" s="9"/>
      <c r="T62" s="9"/>
      <c r="U62" s="9"/>
      <c r="V62" s="10"/>
      <c r="W62" s="9"/>
      <c r="X62" s="12"/>
      <c r="Y62" s="26"/>
      <c r="Z62" s="57" t="e">
        <f>SUM(#REF!+P62+#REF!)</f>
        <v>#REF!</v>
      </c>
      <c r="AA62" s="12"/>
      <c r="AB62" s="26"/>
    </row>
    <row r="63" spans="1:28" s="13" customFormat="1" ht="15.75" customHeight="1">
      <c r="A63" s="75">
        <v>58</v>
      </c>
      <c r="B63" s="114">
        <v>115</v>
      </c>
      <c r="C63" s="112" t="s">
        <v>28</v>
      </c>
      <c r="D63" s="15" t="s">
        <v>160</v>
      </c>
      <c r="E63" s="15" t="s">
        <v>161</v>
      </c>
      <c r="F63" s="15"/>
      <c r="G63" s="32">
        <v>236700</v>
      </c>
      <c r="H63" s="26"/>
      <c r="I63" s="12"/>
      <c r="J63" s="12"/>
      <c r="K63" s="26"/>
      <c r="L63" s="9"/>
      <c r="M63" s="9"/>
      <c r="N63" s="10"/>
      <c r="O63" s="9"/>
      <c r="P63" s="12"/>
      <c r="Q63" s="12" t="e">
        <f>SUM(#REF!+P63)</f>
        <v>#REF!</v>
      </c>
      <c r="R63" s="26"/>
      <c r="S63" s="9"/>
      <c r="T63" s="9"/>
      <c r="U63" s="9"/>
      <c r="V63" s="10"/>
      <c r="W63" s="9"/>
      <c r="X63" s="12"/>
      <c r="Y63" s="26"/>
      <c r="Z63" s="57" t="e">
        <f>SUM(#REF!+P63+#REF!)</f>
        <v>#REF!</v>
      </c>
      <c r="AA63" s="12"/>
      <c r="AB63" s="26"/>
    </row>
    <row r="64" spans="1:28" s="13" customFormat="1" ht="15.75" customHeight="1">
      <c r="A64" s="75">
        <v>59</v>
      </c>
      <c r="B64" s="114">
        <v>135</v>
      </c>
      <c r="C64" s="112" t="s">
        <v>28</v>
      </c>
      <c r="D64" s="15" t="s">
        <v>184</v>
      </c>
      <c r="E64" s="15" t="s">
        <v>185</v>
      </c>
      <c r="F64" s="15"/>
      <c r="G64" s="32">
        <v>236708</v>
      </c>
      <c r="H64" s="26"/>
      <c r="I64" s="12"/>
      <c r="J64" s="12"/>
      <c r="K64" s="26"/>
      <c r="L64" s="9"/>
      <c r="M64" s="9"/>
      <c r="N64" s="10"/>
      <c r="O64" s="9"/>
      <c r="P64" s="12"/>
      <c r="Q64" s="12" t="e">
        <f>SUM(#REF!+P64)</f>
        <v>#REF!</v>
      </c>
      <c r="R64" s="26"/>
      <c r="S64" s="9"/>
      <c r="T64" s="9"/>
      <c r="U64" s="9"/>
      <c r="V64" s="10"/>
      <c r="W64" s="9"/>
      <c r="X64" s="12"/>
      <c r="Y64" s="26"/>
      <c r="Z64" s="57" t="e">
        <f>SUM(#REF!+P64+#REF!)</f>
        <v>#REF!</v>
      </c>
      <c r="AA64" s="12"/>
      <c r="AB64" s="26"/>
    </row>
    <row r="65" spans="1:103" s="7" customFormat="1" ht="15.75" customHeight="1">
      <c r="A65" s="75">
        <v>60</v>
      </c>
      <c r="B65" s="114">
        <v>176</v>
      </c>
      <c r="C65" s="112" t="s">
        <v>29</v>
      </c>
      <c r="D65" s="15" t="s">
        <v>294</v>
      </c>
      <c r="E65" s="15" t="s">
        <v>295</v>
      </c>
      <c r="F65" s="140"/>
      <c r="G65" s="32">
        <v>237010</v>
      </c>
      <c r="H65" s="26"/>
      <c r="I65" s="12"/>
      <c r="J65" s="12"/>
      <c r="K65" s="112"/>
      <c r="L65" s="9"/>
      <c r="M65" s="9"/>
      <c r="N65" s="10"/>
      <c r="O65" s="11"/>
      <c r="P65" s="144"/>
      <c r="Q65" s="12"/>
      <c r="R65" s="148"/>
      <c r="S65" s="9"/>
      <c r="T65" s="9"/>
      <c r="U65" s="9"/>
      <c r="V65" s="140"/>
      <c r="W65" s="9"/>
      <c r="X65" s="9"/>
      <c r="Y65" s="148"/>
      <c r="Z65" s="9"/>
      <c r="AA65" s="9"/>
      <c r="AB65" s="148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</row>
    <row r="66" spans="1:28" s="13" customFormat="1" ht="15.75" customHeight="1">
      <c r="A66" s="75">
        <v>61</v>
      </c>
      <c r="B66" s="114">
        <v>147</v>
      </c>
      <c r="C66" s="112" t="s">
        <v>28</v>
      </c>
      <c r="D66" s="15" t="s">
        <v>201</v>
      </c>
      <c r="E66" s="15" t="s">
        <v>197</v>
      </c>
      <c r="F66" s="15"/>
      <c r="G66" s="32">
        <v>237300</v>
      </c>
      <c r="H66" s="26"/>
      <c r="I66" s="12"/>
      <c r="J66" s="12"/>
      <c r="K66" s="26"/>
      <c r="L66" s="9"/>
      <c r="M66" s="9"/>
      <c r="N66" s="10"/>
      <c r="O66" s="9"/>
      <c r="P66" s="12"/>
      <c r="Q66" s="12" t="e">
        <f>SUM(#REF!+P66)</f>
        <v>#REF!</v>
      </c>
      <c r="R66" s="26"/>
      <c r="S66" s="9"/>
      <c r="T66" s="9"/>
      <c r="U66" s="9"/>
      <c r="V66" s="10"/>
      <c r="W66" s="9"/>
      <c r="X66" s="12"/>
      <c r="Y66" s="26"/>
      <c r="Z66" s="57" t="e">
        <f>SUM(#REF!+P66+#REF!)</f>
        <v>#REF!</v>
      </c>
      <c r="AA66" s="57"/>
      <c r="AB66" s="26"/>
    </row>
    <row r="67" spans="1:28" s="13" customFormat="1" ht="15.75" customHeight="1">
      <c r="A67" s="75">
        <v>62</v>
      </c>
      <c r="B67" s="114">
        <v>136</v>
      </c>
      <c r="C67" s="112" t="s">
        <v>28</v>
      </c>
      <c r="D67" s="15" t="s">
        <v>186</v>
      </c>
      <c r="E67" s="15" t="s">
        <v>187</v>
      </c>
      <c r="F67" s="15"/>
      <c r="G67" s="32">
        <v>238100</v>
      </c>
      <c r="H67" s="26"/>
      <c r="I67" s="12"/>
      <c r="J67" s="12"/>
      <c r="K67" s="26"/>
      <c r="L67" s="9"/>
      <c r="M67" s="9"/>
      <c r="N67" s="10"/>
      <c r="O67" s="9"/>
      <c r="P67" s="12"/>
      <c r="Q67" s="12" t="e">
        <f>SUM(#REF!+P67)</f>
        <v>#REF!</v>
      </c>
      <c r="R67" s="26"/>
      <c r="S67" s="9"/>
      <c r="T67" s="9"/>
      <c r="U67" s="14"/>
      <c r="V67" s="10"/>
      <c r="W67" s="9"/>
      <c r="X67" s="12"/>
      <c r="Y67" s="26"/>
      <c r="Z67" s="12" t="e">
        <f>SUM(#REF!+P67+#REF!)</f>
        <v>#REF!</v>
      </c>
      <c r="AA67" s="12"/>
      <c r="AB67" s="26"/>
    </row>
    <row r="68" spans="1:28" s="13" customFormat="1" ht="15.75" customHeight="1">
      <c r="A68" s="75">
        <v>63</v>
      </c>
      <c r="B68" s="114">
        <v>150</v>
      </c>
      <c r="C68" s="112" t="s">
        <v>28</v>
      </c>
      <c r="D68" s="15" t="s">
        <v>204</v>
      </c>
      <c r="E68" s="15" t="s">
        <v>205</v>
      </c>
      <c r="F68" s="15"/>
      <c r="G68" s="32">
        <v>239100</v>
      </c>
      <c r="H68" s="26"/>
      <c r="I68" s="12"/>
      <c r="J68" s="12"/>
      <c r="K68" s="26"/>
      <c r="L68" s="9"/>
      <c r="M68" s="9"/>
      <c r="N68" s="10"/>
      <c r="O68" s="9"/>
      <c r="P68" s="12"/>
      <c r="Q68" s="12" t="e">
        <f>SUM(#REF!+P68)</f>
        <v>#REF!</v>
      </c>
      <c r="R68" s="26"/>
      <c r="S68" s="9"/>
      <c r="T68" s="9"/>
      <c r="U68" s="9"/>
      <c r="V68" s="10"/>
      <c r="W68" s="9"/>
      <c r="X68" s="12"/>
      <c r="Y68" s="26"/>
      <c r="Z68" s="12" t="e">
        <f>SUM(#REF!+P68+#REF!)</f>
        <v>#REF!</v>
      </c>
      <c r="AA68" s="12"/>
      <c r="AB68" s="26"/>
    </row>
    <row r="69" spans="1:28" s="13" customFormat="1" ht="15.75" customHeight="1">
      <c r="A69" s="75">
        <v>64</v>
      </c>
      <c r="B69" s="114">
        <v>104</v>
      </c>
      <c r="C69" s="112" t="s">
        <v>28</v>
      </c>
      <c r="D69" s="15" t="s">
        <v>140</v>
      </c>
      <c r="E69" s="15" t="s">
        <v>141</v>
      </c>
      <c r="F69" s="15"/>
      <c r="G69" s="32">
        <v>241000</v>
      </c>
      <c r="H69" s="26"/>
      <c r="I69" s="12"/>
      <c r="J69" s="12"/>
      <c r="K69" s="26"/>
      <c r="L69" s="9"/>
      <c r="M69" s="9"/>
      <c r="N69" s="10"/>
      <c r="O69" s="9"/>
      <c r="P69" s="12"/>
      <c r="Q69" s="12" t="e">
        <f>SUM(#REF!+P69)</f>
        <v>#REF!</v>
      </c>
      <c r="R69" s="26"/>
      <c r="S69" s="9"/>
      <c r="T69" s="9"/>
      <c r="U69" s="9"/>
      <c r="V69" s="10"/>
      <c r="W69" s="9"/>
      <c r="X69" s="12"/>
      <c r="Y69" s="26"/>
      <c r="Z69" s="12" t="e">
        <f>SUM(#REF!+P69+#REF!)</f>
        <v>#REF!</v>
      </c>
      <c r="AA69" s="12"/>
      <c r="AB69" s="26"/>
    </row>
    <row r="70" spans="1:28" s="13" customFormat="1" ht="15.75" customHeight="1">
      <c r="A70" s="75">
        <v>65</v>
      </c>
      <c r="B70" s="114">
        <v>144</v>
      </c>
      <c r="C70" s="112" t="s">
        <v>29</v>
      </c>
      <c r="D70" s="15" t="s">
        <v>198</v>
      </c>
      <c r="E70" s="15" t="s">
        <v>72</v>
      </c>
      <c r="F70" s="15"/>
      <c r="G70" s="32">
        <v>241200</v>
      </c>
      <c r="H70" s="26"/>
      <c r="I70" s="12"/>
      <c r="J70" s="12"/>
      <c r="K70" s="26"/>
      <c r="L70" s="11"/>
      <c r="M70" s="9"/>
      <c r="N70" s="10"/>
      <c r="O70" s="9"/>
      <c r="P70" s="12"/>
      <c r="Q70" s="12" t="e">
        <f>SUM(#REF!+P70)</f>
        <v>#REF!</v>
      </c>
      <c r="R70" s="26"/>
      <c r="S70" s="9"/>
      <c r="T70" s="9"/>
      <c r="U70" s="9"/>
      <c r="V70" s="10"/>
      <c r="W70" s="9"/>
      <c r="X70" s="12"/>
      <c r="Y70" s="26"/>
      <c r="Z70" s="12" t="e">
        <f>SUM(#REF!+P70+#REF!)</f>
        <v>#REF!</v>
      </c>
      <c r="AA70" s="12"/>
      <c r="AB70" s="26"/>
    </row>
    <row r="71" spans="1:28" s="13" customFormat="1" ht="15.75" customHeight="1">
      <c r="A71" s="75">
        <v>66</v>
      </c>
      <c r="B71" s="114">
        <v>143</v>
      </c>
      <c r="C71" s="112" t="s">
        <v>210</v>
      </c>
      <c r="D71" s="15" t="s">
        <v>44</v>
      </c>
      <c r="E71" s="15" t="s">
        <v>197</v>
      </c>
      <c r="F71" s="15"/>
      <c r="G71" s="32">
        <v>242100</v>
      </c>
      <c r="H71" s="26"/>
      <c r="I71" s="12"/>
      <c r="J71" s="12"/>
      <c r="K71" s="26"/>
      <c r="L71" s="9"/>
      <c r="M71" s="9"/>
      <c r="N71" s="10"/>
      <c r="O71" s="9"/>
      <c r="P71" s="12"/>
      <c r="Q71" s="12" t="e">
        <f>SUM(#REF!+P71)</f>
        <v>#REF!</v>
      </c>
      <c r="R71" s="26"/>
      <c r="S71" s="9"/>
      <c r="T71" s="9"/>
      <c r="U71" s="14"/>
      <c r="V71" s="10"/>
      <c r="W71" s="9"/>
      <c r="X71" s="12"/>
      <c r="Y71" s="26"/>
      <c r="Z71" s="12" t="e">
        <f>SUM(#REF!+P71+#REF!)</f>
        <v>#REF!</v>
      </c>
      <c r="AA71" s="12"/>
      <c r="AB71" s="26"/>
    </row>
    <row r="72" spans="1:28" s="13" customFormat="1" ht="15.75" customHeight="1">
      <c r="A72" s="75">
        <v>67</v>
      </c>
      <c r="B72" s="114">
        <v>131</v>
      </c>
      <c r="C72" s="112" t="s">
        <v>77</v>
      </c>
      <c r="D72" s="15" t="s">
        <v>62</v>
      </c>
      <c r="E72" s="15" t="s">
        <v>136</v>
      </c>
      <c r="F72" s="133"/>
      <c r="G72" s="32">
        <v>243600</v>
      </c>
      <c r="H72" s="26"/>
      <c r="I72" s="12"/>
      <c r="J72" s="12"/>
      <c r="K72" s="142"/>
      <c r="L72" s="9"/>
      <c r="M72" s="9"/>
      <c r="N72" s="10"/>
      <c r="O72" s="28"/>
      <c r="P72" s="146"/>
      <c r="Q72" s="12" t="e">
        <f>SUM(#REF!+P72)</f>
        <v>#REF!</v>
      </c>
      <c r="R72" s="144"/>
      <c r="S72" s="28"/>
      <c r="T72" s="24"/>
      <c r="U72" s="147"/>
      <c r="V72" s="10"/>
      <c r="W72" s="9"/>
      <c r="X72" s="12"/>
      <c r="Y72" s="26"/>
      <c r="Z72" s="12" t="e">
        <f>SUM(#REF!+P72+#REF!)</f>
        <v>#REF!</v>
      </c>
      <c r="AA72" s="57"/>
      <c r="AB72" s="144"/>
    </row>
    <row r="73" spans="1:28" s="13" customFormat="1" ht="15.75" customHeight="1">
      <c r="A73" s="75">
        <v>68</v>
      </c>
      <c r="B73" s="114">
        <v>140</v>
      </c>
      <c r="C73" s="112" t="s">
        <v>28</v>
      </c>
      <c r="D73" s="15" t="s">
        <v>192</v>
      </c>
      <c r="E73" s="15" t="s">
        <v>193</v>
      </c>
      <c r="F73" s="133"/>
      <c r="G73" s="32">
        <v>243870</v>
      </c>
      <c r="H73" s="26"/>
      <c r="I73" s="12"/>
      <c r="J73" s="12"/>
      <c r="K73" s="142"/>
      <c r="L73" s="9"/>
      <c r="M73" s="9"/>
      <c r="N73" s="10"/>
      <c r="O73" s="28"/>
      <c r="P73" s="146"/>
      <c r="Q73" s="12" t="e">
        <f>SUM(#REF!+P73)</f>
        <v>#REF!</v>
      </c>
      <c r="R73" s="144"/>
      <c r="S73" s="28"/>
      <c r="T73" s="24"/>
      <c r="U73" s="24"/>
      <c r="V73" s="10"/>
      <c r="W73" s="9"/>
      <c r="X73" s="12"/>
      <c r="Y73" s="26"/>
      <c r="Z73" s="12" t="e">
        <f>SUM(#REF!+P73+#REF!)</f>
        <v>#REF!</v>
      </c>
      <c r="AA73" s="57"/>
      <c r="AB73" s="144"/>
    </row>
    <row r="74" spans="1:28" s="13" customFormat="1" ht="15.75" customHeight="1">
      <c r="A74" s="75">
        <v>69</v>
      </c>
      <c r="B74" s="114">
        <v>138</v>
      </c>
      <c r="C74" s="112" t="s">
        <v>28</v>
      </c>
      <c r="D74" s="15" t="s">
        <v>113</v>
      </c>
      <c r="E74" s="15" t="s">
        <v>147</v>
      </c>
      <c r="F74" s="133"/>
      <c r="G74" s="32">
        <v>244310</v>
      </c>
      <c r="H74" s="26"/>
      <c r="I74" s="12"/>
      <c r="J74" s="12"/>
      <c r="K74" s="142"/>
      <c r="L74" s="9"/>
      <c r="M74" s="9"/>
      <c r="N74" s="10"/>
      <c r="O74" s="28"/>
      <c r="P74" s="146"/>
      <c r="Q74" s="12" t="e">
        <f>SUM(#REF!+P74)</f>
        <v>#REF!</v>
      </c>
      <c r="R74" s="144"/>
      <c r="S74" s="28"/>
      <c r="T74" s="24"/>
      <c r="U74" s="24"/>
      <c r="V74" s="10"/>
      <c r="W74" s="9"/>
      <c r="X74" s="12"/>
      <c r="Y74" s="26"/>
      <c r="Z74" s="12" t="e">
        <f>SUM(#REF!+P74+#REF!)</f>
        <v>#REF!</v>
      </c>
      <c r="AA74" s="57"/>
      <c r="AB74" s="144"/>
    </row>
    <row r="75" spans="1:28" s="13" customFormat="1" ht="15.75" customHeight="1">
      <c r="A75" s="75">
        <v>70</v>
      </c>
      <c r="B75" s="114">
        <v>114</v>
      </c>
      <c r="C75" s="112" t="s">
        <v>28</v>
      </c>
      <c r="D75" s="15" t="s">
        <v>158</v>
      </c>
      <c r="E75" s="15" t="s">
        <v>159</v>
      </c>
      <c r="F75" s="133"/>
      <c r="G75" s="32">
        <v>248030</v>
      </c>
      <c r="H75" s="26"/>
      <c r="I75" s="12"/>
      <c r="J75" s="12"/>
      <c r="K75" s="142"/>
      <c r="L75" s="9"/>
      <c r="M75" s="11"/>
      <c r="N75" s="10"/>
      <c r="O75" s="28"/>
      <c r="P75" s="146"/>
      <c r="Q75" s="12" t="e">
        <f>SUM(#REF!+P75)</f>
        <v>#REF!</v>
      </c>
      <c r="R75" s="144"/>
      <c r="S75" s="28"/>
      <c r="T75" s="24"/>
      <c r="U75" s="24"/>
      <c r="V75" s="10"/>
      <c r="W75" s="9"/>
      <c r="X75" s="12"/>
      <c r="Y75" s="26"/>
      <c r="Z75" s="12" t="e">
        <f>SUM(#REF!+P75+#REF!)</f>
        <v>#REF!</v>
      </c>
      <c r="AA75" s="57"/>
      <c r="AB75" s="144"/>
    </row>
    <row r="76" spans="1:28" s="13" customFormat="1" ht="15.75" customHeight="1">
      <c r="A76" s="75">
        <v>71</v>
      </c>
      <c r="B76" s="114">
        <v>117</v>
      </c>
      <c r="C76" s="112" t="s">
        <v>28</v>
      </c>
      <c r="D76" s="15" t="s">
        <v>55</v>
      </c>
      <c r="E76" s="15" t="s">
        <v>164</v>
      </c>
      <c r="F76" s="133"/>
      <c r="G76" s="32">
        <v>249000</v>
      </c>
      <c r="H76" s="26"/>
      <c r="I76" s="12"/>
      <c r="J76" s="12"/>
      <c r="K76" s="142"/>
      <c r="L76" s="9"/>
      <c r="M76" s="11"/>
      <c r="N76" s="10"/>
      <c r="O76" s="28"/>
      <c r="P76" s="146"/>
      <c r="Q76" s="12" t="e">
        <f>SUM(#REF!+P76)</f>
        <v>#REF!</v>
      </c>
      <c r="R76" s="144"/>
      <c r="S76" s="28"/>
      <c r="T76" s="24"/>
      <c r="U76" s="147"/>
      <c r="V76" s="10"/>
      <c r="W76" s="9"/>
      <c r="X76" s="12"/>
      <c r="Y76" s="26"/>
      <c r="Z76" s="12" t="e">
        <f>SUM(#REF!+P76+#REF!)</f>
        <v>#REF!</v>
      </c>
      <c r="AA76" s="57"/>
      <c r="AB76" s="144"/>
    </row>
    <row r="77" spans="1:28" s="13" customFormat="1" ht="15.75" customHeight="1">
      <c r="A77" s="75">
        <v>72</v>
      </c>
      <c r="B77" s="114">
        <v>149</v>
      </c>
      <c r="C77" s="112" t="s">
        <v>28</v>
      </c>
      <c r="D77" s="15" t="s">
        <v>203</v>
      </c>
      <c r="E77" s="15" t="s">
        <v>54</v>
      </c>
      <c r="F77" s="133"/>
      <c r="G77" s="32">
        <v>257260</v>
      </c>
      <c r="H77" s="26"/>
      <c r="I77" s="12"/>
      <c r="J77" s="12"/>
      <c r="K77" s="142"/>
      <c r="L77" s="11"/>
      <c r="M77" s="11"/>
      <c r="N77" s="16"/>
      <c r="O77" s="143"/>
      <c r="P77" s="145"/>
      <c r="Q77" s="12" t="e">
        <f>SUM(#REF!+P77)</f>
        <v>#REF!</v>
      </c>
      <c r="R77" s="144"/>
      <c r="S77" s="28"/>
      <c r="T77" s="24"/>
      <c r="U77" s="24"/>
      <c r="V77" s="10"/>
      <c r="W77" s="9"/>
      <c r="X77" s="12"/>
      <c r="Y77" s="26"/>
      <c r="Z77" s="12" t="e">
        <f>SUM(#REF!+P77+#REF!)</f>
        <v>#REF!</v>
      </c>
      <c r="AA77" s="57"/>
      <c r="AB77" s="144"/>
    </row>
    <row r="78" spans="1:28" s="13" customFormat="1" ht="15.75" customHeight="1">
      <c r="A78" s="75"/>
      <c r="B78" s="114"/>
      <c r="C78" s="112"/>
      <c r="D78" s="15"/>
      <c r="E78" s="15"/>
      <c r="F78" s="133"/>
      <c r="G78" s="32"/>
      <c r="H78" s="26"/>
      <c r="I78" s="12"/>
      <c r="J78" s="12"/>
      <c r="K78" s="142"/>
      <c r="L78" s="11"/>
      <c r="M78" s="11"/>
      <c r="N78" s="16"/>
      <c r="O78" s="143"/>
      <c r="P78" s="145"/>
      <c r="Q78" s="12"/>
      <c r="R78" s="144"/>
      <c r="S78" s="28"/>
      <c r="T78" s="24"/>
      <c r="U78" s="24"/>
      <c r="V78" s="10"/>
      <c r="W78" s="9"/>
      <c r="X78" s="12"/>
      <c r="Y78" s="26"/>
      <c r="Z78" s="12"/>
      <c r="AA78" s="57"/>
      <c r="AB78" s="144"/>
    </row>
    <row r="79" spans="2:33" ht="15.75" customHeight="1">
      <c r="B79" s="114">
        <v>170</v>
      </c>
      <c r="C79" s="112" t="s">
        <v>262</v>
      </c>
      <c r="D79" s="15" t="s">
        <v>283</v>
      </c>
      <c r="E79" s="15" t="s">
        <v>157</v>
      </c>
      <c r="G79" s="32"/>
      <c r="H79" s="26"/>
      <c r="I79" s="12"/>
      <c r="J79" s="12"/>
      <c r="K79" s="32"/>
      <c r="L79" s="9"/>
      <c r="M79" s="9"/>
      <c r="N79" s="10"/>
      <c r="O79" s="27"/>
      <c r="P79" s="26"/>
      <c r="Q79" s="9"/>
      <c r="R79" s="10"/>
      <c r="S79" s="28"/>
      <c r="T79" s="26"/>
      <c r="U79" s="24"/>
      <c r="V79" s="9"/>
      <c r="W79" s="10"/>
      <c r="X79" s="11"/>
      <c r="Y79" s="26"/>
      <c r="Z79" s="12"/>
      <c r="AA79" s="32"/>
      <c r="AB79" s="9"/>
      <c r="AC79" s="13"/>
      <c r="AD79" s="13"/>
      <c r="AE79" s="13"/>
      <c r="AF79" s="13"/>
      <c r="AG79" s="13"/>
    </row>
    <row r="80" spans="2:33" ht="15.75" customHeight="1">
      <c r="B80" s="114">
        <v>171</v>
      </c>
      <c r="C80" s="112" t="s">
        <v>262</v>
      </c>
      <c r="D80" s="15" t="s">
        <v>284</v>
      </c>
      <c r="E80" s="15" t="s">
        <v>285</v>
      </c>
      <c r="G80" s="32"/>
      <c r="H80" s="26"/>
      <c r="I80" s="12"/>
      <c r="J80" s="12"/>
      <c r="K80" s="32"/>
      <c r="L80" s="9"/>
      <c r="M80" s="9"/>
      <c r="N80" s="10"/>
      <c r="O80" s="27"/>
      <c r="P80" s="26"/>
      <c r="Q80" s="9"/>
      <c r="R80" s="10"/>
      <c r="S80" s="28"/>
      <c r="T80" s="26"/>
      <c r="U80" s="24"/>
      <c r="V80" s="9"/>
      <c r="W80" s="10"/>
      <c r="X80" s="11"/>
      <c r="Y80" s="26"/>
      <c r="Z80" s="12"/>
      <c r="AA80" s="32"/>
      <c r="AB80" s="9"/>
      <c r="AC80" s="13"/>
      <c r="AD80" s="13"/>
      <c r="AE80" s="13"/>
      <c r="AF80" s="13"/>
      <c r="AG80" s="13"/>
    </row>
    <row r="81" spans="2:33" ht="15.75" customHeight="1">
      <c r="B81" s="114">
        <v>172</v>
      </c>
      <c r="C81" s="112" t="s">
        <v>262</v>
      </c>
      <c r="D81" s="15" t="s">
        <v>286</v>
      </c>
      <c r="E81" s="15" t="s">
        <v>287</v>
      </c>
      <c r="G81" s="32"/>
      <c r="H81" s="26"/>
      <c r="I81" s="12"/>
      <c r="J81" s="12"/>
      <c r="K81" s="32"/>
      <c r="L81" s="9"/>
      <c r="M81" s="9"/>
      <c r="N81" s="10"/>
      <c r="O81" s="27"/>
      <c r="P81" s="26"/>
      <c r="Q81" s="3"/>
      <c r="R81" s="132"/>
      <c r="S81" s="3"/>
      <c r="T81" s="29"/>
      <c r="U81" s="3"/>
      <c r="V81" s="3"/>
      <c r="W81" s="132"/>
      <c r="X81" s="134"/>
      <c r="Y81" s="29"/>
      <c r="Z81" s="1"/>
      <c r="AA81" s="132"/>
      <c r="AB81" s="3"/>
      <c r="AC81" s="13"/>
      <c r="AD81" s="13"/>
      <c r="AE81" s="13"/>
      <c r="AF81" s="13"/>
      <c r="AG81" s="13"/>
    </row>
    <row r="82" spans="2:33" ht="15.75" customHeight="1">
      <c r="B82" s="114">
        <v>173</v>
      </c>
      <c r="C82" s="112" t="s">
        <v>262</v>
      </c>
      <c r="D82" s="15" t="s">
        <v>288</v>
      </c>
      <c r="E82" s="15" t="s">
        <v>289</v>
      </c>
      <c r="G82" s="32"/>
      <c r="H82" s="26"/>
      <c r="I82" s="12"/>
      <c r="J82" s="12"/>
      <c r="K82" s="32"/>
      <c r="L82" s="9"/>
      <c r="M82" s="9"/>
      <c r="N82" s="10"/>
      <c r="O82" s="27"/>
      <c r="P82" s="26"/>
      <c r="Q82" s="3"/>
      <c r="R82" s="132"/>
      <c r="S82" s="3"/>
      <c r="T82" s="29"/>
      <c r="U82" s="3"/>
      <c r="V82" s="3"/>
      <c r="W82" s="132"/>
      <c r="X82" s="134"/>
      <c r="Y82" s="29"/>
      <c r="Z82" s="1"/>
      <c r="AA82" s="132"/>
      <c r="AB82" s="3"/>
      <c r="AC82" s="13"/>
      <c r="AD82" s="13"/>
      <c r="AE82" s="13"/>
      <c r="AF82" s="13"/>
      <c r="AG82" s="13"/>
    </row>
    <row r="83" spans="2:33" ht="15.75" customHeight="1">
      <c r="B83" s="114">
        <v>174</v>
      </c>
      <c r="C83" s="112" t="s">
        <v>262</v>
      </c>
      <c r="D83" s="15" t="s">
        <v>290</v>
      </c>
      <c r="E83" s="15" t="s">
        <v>291</v>
      </c>
      <c r="G83" s="32"/>
      <c r="H83" s="26"/>
      <c r="I83" s="12"/>
      <c r="J83" s="12"/>
      <c r="K83" s="32"/>
      <c r="L83" s="9"/>
      <c r="M83" s="9"/>
      <c r="N83" s="10"/>
      <c r="O83" s="27"/>
      <c r="P83" s="26"/>
      <c r="Q83" s="3"/>
      <c r="R83" s="132"/>
      <c r="S83" s="3"/>
      <c r="T83" s="29"/>
      <c r="U83" s="3"/>
      <c r="V83" s="3"/>
      <c r="W83" s="132"/>
      <c r="X83" s="134"/>
      <c r="Y83" s="29"/>
      <c r="Z83" s="1"/>
      <c r="AA83" s="132"/>
      <c r="AB83" s="3"/>
      <c r="AC83" s="13"/>
      <c r="AD83" s="13"/>
      <c r="AE83" s="13"/>
      <c r="AF83" s="13"/>
      <c r="AG83" s="13"/>
    </row>
    <row r="84" spans="1:28" s="13" customFormat="1" ht="15.75" customHeight="1">
      <c r="A84" s="75"/>
      <c r="B84" s="114">
        <v>148</v>
      </c>
      <c r="C84" s="112" t="s">
        <v>28</v>
      </c>
      <c r="D84" s="15" t="s">
        <v>47</v>
      </c>
      <c r="E84" s="15" t="s">
        <v>202</v>
      </c>
      <c r="F84" s="15"/>
      <c r="G84" s="32">
        <v>237200</v>
      </c>
      <c r="H84" s="26"/>
      <c r="I84" s="12"/>
      <c r="J84" s="12"/>
      <c r="K84" s="26"/>
      <c r="L84" s="9"/>
      <c r="M84" s="9"/>
      <c r="N84" s="10"/>
      <c r="O84" s="9"/>
      <c r="P84" s="12"/>
      <c r="Q84" s="12" t="e">
        <f>SUM(#REF!+P84)</f>
        <v>#REF!</v>
      </c>
      <c r="R84" s="26"/>
      <c r="S84" s="9"/>
      <c r="T84" s="9"/>
      <c r="U84" s="14"/>
      <c r="V84" s="10"/>
      <c r="W84" s="9"/>
      <c r="X84" s="12"/>
      <c r="Y84" s="26"/>
      <c r="Z84" s="57" t="e">
        <f>SUM(#REF!+P84+#REF!)</f>
        <v>#REF!</v>
      </c>
      <c r="AA84" s="12"/>
      <c r="AB84" s="26"/>
    </row>
    <row r="85" spans="1:33" ht="15.75" customHeight="1">
      <c r="A85" s="75">
        <v>29</v>
      </c>
      <c r="B85" s="114">
        <v>175</v>
      </c>
      <c r="C85" s="112" t="s">
        <v>29</v>
      </c>
      <c r="D85" s="15" t="s">
        <v>292</v>
      </c>
      <c r="E85" s="15" t="s">
        <v>293</v>
      </c>
      <c r="F85" s="140"/>
      <c r="G85" s="32">
        <v>220400</v>
      </c>
      <c r="H85" s="26"/>
      <c r="I85" s="12"/>
      <c r="J85" s="12"/>
      <c r="K85" s="112"/>
      <c r="L85" s="9"/>
      <c r="M85" s="9"/>
      <c r="N85" s="10"/>
      <c r="O85" s="11"/>
      <c r="P85" s="144"/>
      <c r="Q85" s="9"/>
      <c r="R85" s="112"/>
      <c r="S85" s="9"/>
      <c r="T85" s="144"/>
      <c r="U85" s="9"/>
      <c r="V85" s="9"/>
      <c r="W85" s="10"/>
      <c r="X85" s="11"/>
      <c r="Y85" s="26"/>
      <c r="Z85" s="57"/>
      <c r="AA85" s="32"/>
      <c r="AB85" s="24"/>
      <c r="AC85" s="13"/>
      <c r="AD85" s="13"/>
      <c r="AE85" s="13"/>
      <c r="AF85" s="13"/>
      <c r="AG85" s="13"/>
    </row>
    <row r="86" spans="2:103" s="7" customFormat="1" ht="60">
      <c r="B86" s="83" t="s">
        <v>0</v>
      </c>
      <c r="C86" s="83" t="s">
        <v>84</v>
      </c>
      <c r="D86" s="84" t="s">
        <v>1</v>
      </c>
      <c r="E86" s="116"/>
      <c r="F86" s="117" t="s">
        <v>25</v>
      </c>
      <c r="G86" s="101" t="s">
        <v>22</v>
      </c>
      <c r="H86" s="118"/>
      <c r="I86" s="54" t="s">
        <v>5</v>
      </c>
      <c r="J86" s="54" t="s">
        <v>5</v>
      </c>
      <c r="K86" s="29"/>
      <c r="L86" s="54" t="s">
        <v>12</v>
      </c>
      <c r="M86" s="53" t="s">
        <v>21</v>
      </c>
      <c r="N86" s="52" t="s">
        <v>10</v>
      </c>
      <c r="O86" s="54" t="s">
        <v>4</v>
      </c>
      <c r="P86" s="54" t="s">
        <v>5</v>
      </c>
      <c r="R86" s="5"/>
      <c r="S86" s="6"/>
      <c r="T86" s="6"/>
      <c r="U86" s="6"/>
      <c r="V86" s="5"/>
      <c r="W86" s="6"/>
      <c r="X86" s="6"/>
      <c r="Y86" s="5"/>
      <c r="Z86" s="6"/>
      <c r="AA86" s="6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</row>
    <row r="87" spans="2:103" s="7" customFormat="1" ht="15.75" customHeight="1">
      <c r="B87" s="149" t="s">
        <v>302</v>
      </c>
      <c r="C87" s="123"/>
      <c r="D87" s="124"/>
      <c r="E87" s="4"/>
      <c r="F87" s="125"/>
      <c r="G87" s="126"/>
      <c r="H87" s="29"/>
      <c r="I87" s="1"/>
      <c r="J87" s="1"/>
      <c r="K87" s="29"/>
      <c r="L87" s="1"/>
      <c r="M87" s="127"/>
      <c r="N87" s="128"/>
      <c r="O87" s="1"/>
      <c r="P87" s="1"/>
      <c r="R87" s="5"/>
      <c r="S87" s="6"/>
      <c r="T87" s="6"/>
      <c r="U87" s="6"/>
      <c r="V87" s="5"/>
      <c r="W87" s="6"/>
      <c r="X87" s="6"/>
      <c r="Y87" s="5"/>
      <c r="Z87" s="6"/>
      <c r="AA87" s="6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</row>
    <row r="88" spans="1:16" ht="15.75" customHeight="1">
      <c r="A88" s="6">
        <v>1</v>
      </c>
      <c r="B88" s="113">
        <v>154</v>
      </c>
      <c r="C88" s="112" t="s">
        <v>218</v>
      </c>
      <c r="D88" s="15" t="s">
        <v>219</v>
      </c>
      <c r="E88" s="15" t="s">
        <v>220</v>
      </c>
      <c r="F88" s="33"/>
      <c r="G88" s="32">
        <v>40800</v>
      </c>
      <c r="H88" s="26"/>
      <c r="I88" s="57"/>
      <c r="J88" s="57"/>
      <c r="K88" s="106"/>
      <c r="L88" s="110"/>
      <c r="M88" s="110"/>
      <c r="N88" s="109"/>
      <c r="O88" s="110"/>
      <c r="P88" s="111"/>
    </row>
    <row r="89" spans="1:16" ht="15.75" customHeight="1">
      <c r="A89" s="6">
        <v>2</v>
      </c>
      <c r="B89" s="115">
        <v>158</v>
      </c>
      <c r="C89" s="112" t="s">
        <v>218</v>
      </c>
      <c r="D89" s="15" t="s">
        <v>226</v>
      </c>
      <c r="E89" s="15" t="s">
        <v>227</v>
      </c>
      <c r="F89" s="33"/>
      <c r="G89" s="32">
        <v>41000</v>
      </c>
      <c r="H89" s="26"/>
      <c r="I89" s="57"/>
      <c r="J89" s="57"/>
      <c r="K89" s="26"/>
      <c r="L89" s="30"/>
      <c r="M89" s="30"/>
      <c r="N89" s="32"/>
      <c r="O89" s="30"/>
      <c r="P89" s="57"/>
    </row>
    <row r="90" spans="1:16" ht="15.75" customHeight="1">
      <c r="A90" s="6">
        <v>3</v>
      </c>
      <c r="B90" s="115">
        <v>156</v>
      </c>
      <c r="C90" s="112" t="s">
        <v>218</v>
      </c>
      <c r="D90" s="15" t="s">
        <v>223</v>
      </c>
      <c r="E90" s="15" t="s">
        <v>157</v>
      </c>
      <c r="F90" s="33"/>
      <c r="G90" s="32">
        <v>41400</v>
      </c>
      <c r="H90" s="26"/>
      <c r="I90" s="57"/>
      <c r="J90" s="57"/>
      <c r="K90" s="26"/>
      <c r="L90" s="30"/>
      <c r="M90" s="30"/>
      <c r="N90" s="32"/>
      <c r="O90" s="30"/>
      <c r="P90" s="57"/>
    </row>
    <row r="91" spans="1:103" s="7" customFormat="1" ht="15.75" customHeight="1">
      <c r="A91" s="6">
        <v>4</v>
      </c>
      <c r="B91" s="114">
        <v>111</v>
      </c>
      <c r="C91" s="112" t="s">
        <v>28</v>
      </c>
      <c r="D91" s="15" t="s">
        <v>152</v>
      </c>
      <c r="E91" s="15" t="s">
        <v>153</v>
      </c>
      <c r="F91" s="33"/>
      <c r="G91" s="32">
        <v>41500</v>
      </c>
      <c r="H91" s="26"/>
      <c r="I91" s="79"/>
      <c r="J91" s="79"/>
      <c r="K91" s="26"/>
      <c r="L91" s="56"/>
      <c r="M91" s="56"/>
      <c r="N91" s="32"/>
      <c r="O91" s="56"/>
      <c r="P91" s="79"/>
      <c r="R91" s="5"/>
      <c r="S91" s="6"/>
      <c r="T91" s="6"/>
      <c r="U91" s="6"/>
      <c r="V91" s="5"/>
      <c r="W91" s="6"/>
      <c r="X91" s="6"/>
      <c r="Y91" s="5"/>
      <c r="Z91" s="6"/>
      <c r="AA91" s="6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</row>
    <row r="92" spans="1:16" ht="15.75" customHeight="1">
      <c r="A92" s="6">
        <v>5</v>
      </c>
      <c r="B92" s="114">
        <v>161</v>
      </c>
      <c r="C92" s="112" t="s">
        <v>261</v>
      </c>
      <c r="D92" s="15" t="s">
        <v>265</v>
      </c>
      <c r="E92" s="15" t="s">
        <v>266</v>
      </c>
      <c r="F92" s="33"/>
      <c r="G92" s="32">
        <v>41600</v>
      </c>
      <c r="H92" s="26"/>
      <c r="I92" s="57"/>
      <c r="J92" s="57"/>
      <c r="K92" s="26"/>
      <c r="L92" s="30"/>
      <c r="M92" s="30"/>
      <c r="N92" s="32"/>
      <c r="O92" s="30"/>
      <c r="P92" s="57"/>
    </row>
    <row r="93" spans="1:16" ht="15.75" customHeight="1">
      <c r="A93" s="6">
        <v>6</v>
      </c>
      <c r="B93" s="114">
        <v>162</v>
      </c>
      <c r="C93" s="112" t="s">
        <v>261</v>
      </c>
      <c r="D93" s="15" t="s">
        <v>267</v>
      </c>
      <c r="E93" s="15" t="s">
        <v>268</v>
      </c>
      <c r="F93" s="33"/>
      <c r="G93" s="32">
        <v>41700</v>
      </c>
      <c r="H93" s="26"/>
      <c r="I93" s="57"/>
      <c r="J93" s="57"/>
      <c r="K93" s="26"/>
      <c r="L93" s="56"/>
      <c r="M93" s="30"/>
      <c r="N93" s="32"/>
      <c r="O93" s="30"/>
      <c r="P93" s="57"/>
    </row>
    <row r="94" spans="1:16" ht="15.75" customHeight="1">
      <c r="A94" s="6">
        <v>7</v>
      </c>
      <c r="B94" s="114">
        <v>141</v>
      </c>
      <c r="C94" s="112" t="s">
        <v>28</v>
      </c>
      <c r="D94" s="15" t="s">
        <v>63</v>
      </c>
      <c r="E94" s="15" t="s">
        <v>64</v>
      </c>
      <c r="F94" s="33"/>
      <c r="G94" s="32">
        <v>41800</v>
      </c>
      <c r="H94" s="26"/>
      <c r="I94" s="57"/>
      <c r="J94" s="57"/>
      <c r="K94" s="26"/>
      <c r="L94" s="30"/>
      <c r="M94" s="30"/>
      <c r="N94" s="32"/>
      <c r="O94" s="30"/>
      <c r="P94" s="57"/>
    </row>
    <row r="95" spans="1:16" ht="15.75" customHeight="1">
      <c r="A95" s="6">
        <v>8</v>
      </c>
      <c r="B95" s="114">
        <v>160</v>
      </c>
      <c r="C95" s="112" t="s">
        <v>261</v>
      </c>
      <c r="D95" s="15" t="s">
        <v>263</v>
      </c>
      <c r="E95" s="15" t="s">
        <v>264</v>
      </c>
      <c r="F95" s="33"/>
      <c r="G95" s="32">
        <v>42000</v>
      </c>
      <c r="H95" s="26"/>
      <c r="I95" s="57"/>
      <c r="J95" s="57"/>
      <c r="K95" s="26"/>
      <c r="L95" s="30"/>
      <c r="M95" s="30"/>
      <c r="N95" s="32"/>
      <c r="O95" s="30"/>
      <c r="P95" s="57"/>
    </row>
    <row r="96" spans="2:16" ht="15.75" customHeight="1">
      <c r="B96" s="114" t="s">
        <v>303</v>
      </c>
      <c r="C96" s="112"/>
      <c r="D96" s="15"/>
      <c r="E96" s="15"/>
      <c r="F96" s="33"/>
      <c r="G96" s="32"/>
      <c r="H96" s="26"/>
      <c r="I96" s="57"/>
      <c r="J96" s="57"/>
      <c r="K96" s="26"/>
      <c r="L96" s="30"/>
      <c r="M96" s="30"/>
      <c r="N96" s="32"/>
      <c r="O96" s="30"/>
      <c r="P96" s="57"/>
    </row>
    <row r="97" spans="1:16" ht="15.75" customHeight="1">
      <c r="A97" s="6">
        <v>9</v>
      </c>
      <c r="B97" s="115">
        <v>157</v>
      </c>
      <c r="C97" s="112" t="s">
        <v>218</v>
      </c>
      <c r="D97" s="15" t="s">
        <v>224</v>
      </c>
      <c r="E97" s="15" t="s">
        <v>225</v>
      </c>
      <c r="F97" s="33"/>
      <c r="G97" s="32">
        <v>42100</v>
      </c>
      <c r="H97" s="26"/>
      <c r="I97" s="57"/>
      <c r="J97" s="57"/>
      <c r="K97" s="26"/>
      <c r="L97" s="30"/>
      <c r="M97" s="30"/>
      <c r="N97" s="32"/>
      <c r="O97" s="30"/>
      <c r="P97" s="57"/>
    </row>
    <row r="98" spans="1:16" ht="15.75" customHeight="1">
      <c r="A98" s="6">
        <v>10</v>
      </c>
      <c r="B98" s="114">
        <v>164</v>
      </c>
      <c r="C98" s="112" t="s">
        <v>261</v>
      </c>
      <c r="D98" s="15" t="s">
        <v>271</v>
      </c>
      <c r="E98" s="15" t="s">
        <v>272</v>
      </c>
      <c r="F98" s="33"/>
      <c r="G98" s="32">
        <v>42200</v>
      </c>
      <c r="H98" s="26"/>
      <c r="I98" s="57"/>
      <c r="J98" s="57"/>
      <c r="K98" s="26"/>
      <c r="L98" s="30"/>
      <c r="M98" s="30"/>
      <c r="N98" s="32"/>
      <c r="O98" s="30"/>
      <c r="P98" s="57"/>
    </row>
    <row r="99" spans="1:16" ht="15.75" customHeight="1">
      <c r="A99" s="6">
        <v>11</v>
      </c>
      <c r="B99" s="114">
        <v>163</v>
      </c>
      <c r="C99" s="112" t="s">
        <v>261</v>
      </c>
      <c r="D99" s="15" t="s">
        <v>269</v>
      </c>
      <c r="E99" s="15" t="s">
        <v>270</v>
      </c>
      <c r="F99" s="33"/>
      <c r="G99" s="32">
        <v>42300</v>
      </c>
      <c r="H99" s="26"/>
      <c r="I99" s="57"/>
      <c r="J99" s="57"/>
      <c r="K99" s="26"/>
      <c r="L99" s="30"/>
      <c r="M99" s="30"/>
      <c r="N99" s="32"/>
      <c r="O99" s="30"/>
      <c r="P99" s="57"/>
    </row>
    <row r="100" spans="1:16" ht="15.75" customHeight="1">
      <c r="A100" s="6">
        <v>12</v>
      </c>
      <c r="B100" s="114">
        <v>165</v>
      </c>
      <c r="C100" s="112" t="s">
        <v>261</v>
      </c>
      <c r="D100" s="15" t="s">
        <v>273</v>
      </c>
      <c r="E100" s="15" t="s">
        <v>274</v>
      </c>
      <c r="F100" s="33"/>
      <c r="G100" s="32">
        <v>42500</v>
      </c>
      <c r="H100" s="26"/>
      <c r="I100" s="57"/>
      <c r="J100" s="57"/>
      <c r="K100" s="26"/>
      <c r="L100" s="30"/>
      <c r="M100" s="30"/>
      <c r="N100" s="32"/>
      <c r="O100" s="30"/>
      <c r="P100" s="57"/>
    </row>
    <row r="101" spans="1:16" ht="15.75" customHeight="1">
      <c r="A101" s="6">
        <v>13</v>
      </c>
      <c r="B101" s="114">
        <v>167</v>
      </c>
      <c r="C101" s="112" t="s">
        <v>261</v>
      </c>
      <c r="D101" s="15" t="s">
        <v>277</v>
      </c>
      <c r="E101" s="15" t="s">
        <v>278</v>
      </c>
      <c r="F101" s="33"/>
      <c r="G101" s="32">
        <v>42600</v>
      </c>
      <c r="H101" s="26"/>
      <c r="I101" s="57"/>
      <c r="J101" s="57"/>
      <c r="K101" s="26"/>
      <c r="L101" s="30"/>
      <c r="M101" s="30"/>
      <c r="N101" s="32"/>
      <c r="O101" s="30"/>
      <c r="P101" s="57"/>
    </row>
    <row r="102" spans="1:103" s="7" customFormat="1" ht="15.75" customHeight="1">
      <c r="A102" s="6">
        <v>14</v>
      </c>
      <c r="B102" s="114">
        <v>105</v>
      </c>
      <c r="C102" s="112" t="s">
        <v>312</v>
      </c>
      <c r="D102" s="15" t="s">
        <v>142</v>
      </c>
      <c r="E102" s="15" t="s">
        <v>143</v>
      </c>
      <c r="F102" s="33"/>
      <c r="G102" s="32">
        <v>42700</v>
      </c>
      <c r="H102" s="26"/>
      <c r="I102" s="57"/>
      <c r="J102" s="57"/>
      <c r="K102" s="26"/>
      <c r="L102" s="30"/>
      <c r="M102" s="30"/>
      <c r="N102" s="32"/>
      <c r="O102" s="30"/>
      <c r="P102" s="57"/>
      <c r="R102" s="5"/>
      <c r="S102" s="6"/>
      <c r="T102" s="6"/>
      <c r="U102" s="6"/>
      <c r="V102" s="5"/>
      <c r="W102" s="6"/>
      <c r="X102" s="6"/>
      <c r="Y102" s="5"/>
      <c r="Z102" s="6"/>
      <c r="AA102" s="6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</row>
    <row r="103" spans="1:16" ht="15.75" customHeight="1">
      <c r="A103" s="6">
        <v>15</v>
      </c>
      <c r="B103" s="114">
        <v>118</v>
      </c>
      <c r="C103" s="112" t="s">
        <v>28</v>
      </c>
      <c r="D103" s="15" t="s">
        <v>56</v>
      </c>
      <c r="E103" s="15" t="s">
        <v>66</v>
      </c>
      <c r="F103" s="33"/>
      <c r="G103" s="32">
        <v>42712</v>
      </c>
      <c r="H103" s="26"/>
      <c r="I103" s="57"/>
      <c r="J103" s="57"/>
      <c r="K103" s="26"/>
      <c r="L103" s="30"/>
      <c r="M103" s="30"/>
      <c r="N103" s="32"/>
      <c r="O103" s="30"/>
      <c r="P103" s="57"/>
    </row>
    <row r="104" spans="1:16" ht="15.75" customHeight="1">
      <c r="A104" s="6">
        <v>16</v>
      </c>
      <c r="B104" s="114">
        <v>166</v>
      </c>
      <c r="C104" s="112" t="s">
        <v>261</v>
      </c>
      <c r="D104" s="15" t="s">
        <v>275</v>
      </c>
      <c r="E104" s="15" t="s">
        <v>276</v>
      </c>
      <c r="F104" s="33"/>
      <c r="G104" s="32">
        <v>42800</v>
      </c>
      <c r="H104" s="26"/>
      <c r="I104" s="57"/>
      <c r="J104" s="57"/>
      <c r="K104" s="26"/>
      <c r="L104" s="30"/>
      <c r="M104" s="30"/>
      <c r="N104" s="32"/>
      <c r="O104" s="30"/>
      <c r="P104" s="57"/>
    </row>
    <row r="105" spans="2:16" ht="15.75" customHeight="1">
      <c r="B105" s="149" t="s">
        <v>301</v>
      </c>
      <c r="C105" s="112"/>
      <c r="D105" s="15"/>
      <c r="E105" s="15"/>
      <c r="F105" s="33"/>
      <c r="G105" s="32"/>
      <c r="H105" s="26"/>
      <c r="I105" s="57"/>
      <c r="J105" s="57"/>
      <c r="K105" s="26"/>
      <c r="L105" s="30"/>
      <c r="M105" s="30"/>
      <c r="N105" s="32"/>
      <c r="O105" s="30"/>
      <c r="P105" s="57"/>
    </row>
    <row r="106" spans="1:16" ht="15.75" customHeight="1">
      <c r="A106" s="6">
        <v>17</v>
      </c>
      <c r="B106" s="114">
        <v>168</v>
      </c>
      <c r="C106" s="112" t="s">
        <v>261</v>
      </c>
      <c r="D106" s="15" t="s">
        <v>279</v>
      </c>
      <c r="E106" s="15" t="s">
        <v>280</v>
      </c>
      <c r="F106" s="141"/>
      <c r="G106" s="32">
        <v>42800</v>
      </c>
      <c r="H106" s="26"/>
      <c r="I106" s="57"/>
      <c r="J106" s="57"/>
      <c r="K106" s="112"/>
      <c r="L106" s="30"/>
      <c r="M106" s="30"/>
      <c r="N106" s="32"/>
      <c r="O106" s="56"/>
      <c r="P106" s="142"/>
    </row>
    <row r="107" spans="1:16" ht="15.75" customHeight="1">
      <c r="A107" s="6">
        <v>18</v>
      </c>
      <c r="B107" s="114">
        <v>169</v>
      </c>
      <c r="C107" s="112" t="s">
        <v>261</v>
      </c>
      <c r="D107" s="15" t="s">
        <v>281</v>
      </c>
      <c r="E107" s="15" t="s">
        <v>282</v>
      </c>
      <c r="F107" s="141"/>
      <c r="G107" s="32">
        <v>43000</v>
      </c>
      <c r="H107" s="26"/>
      <c r="I107" s="57"/>
      <c r="J107" s="57"/>
      <c r="K107" s="112"/>
      <c r="L107" s="30"/>
      <c r="M107" s="30"/>
      <c r="N107" s="32"/>
      <c r="O107" s="56"/>
      <c r="P107" s="142"/>
    </row>
    <row r="108" spans="1:16" ht="15.75" customHeight="1">
      <c r="A108" s="6">
        <v>19</v>
      </c>
      <c r="B108" s="114">
        <v>123</v>
      </c>
      <c r="C108" s="112" t="s">
        <v>28</v>
      </c>
      <c r="D108" s="15" t="s">
        <v>59</v>
      </c>
      <c r="E108" s="15" t="s">
        <v>60</v>
      </c>
      <c r="F108" s="33"/>
      <c r="G108" s="32">
        <v>43100</v>
      </c>
      <c r="H108" s="26"/>
      <c r="I108" s="57"/>
      <c r="J108" s="57"/>
      <c r="K108" s="26"/>
      <c r="L108" s="30"/>
      <c r="M108" s="30"/>
      <c r="N108" s="32"/>
      <c r="O108" s="30"/>
      <c r="P108" s="57"/>
    </row>
    <row r="109" spans="1:16" ht="15.75" customHeight="1">
      <c r="A109" s="6">
        <v>20</v>
      </c>
      <c r="B109" s="114">
        <v>175</v>
      </c>
      <c r="C109" s="112" t="s">
        <v>29</v>
      </c>
      <c r="D109" s="15" t="s">
        <v>292</v>
      </c>
      <c r="E109" s="15" t="s">
        <v>293</v>
      </c>
      <c r="F109" s="141"/>
      <c r="G109" s="32">
        <v>43100</v>
      </c>
      <c r="H109" s="26"/>
      <c r="I109" s="57"/>
      <c r="J109" s="57"/>
      <c r="K109" s="112"/>
      <c r="L109" s="30"/>
      <c r="M109" s="30"/>
      <c r="N109" s="32"/>
      <c r="O109" s="56"/>
      <c r="P109" s="142"/>
    </row>
    <row r="110" spans="1:16" ht="15.75" customHeight="1">
      <c r="A110" s="6">
        <v>21</v>
      </c>
      <c r="B110" s="114">
        <v>128</v>
      </c>
      <c r="C110" s="112" t="s">
        <v>34</v>
      </c>
      <c r="D110" s="15" t="s">
        <v>176</v>
      </c>
      <c r="E110" s="15" t="s">
        <v>177</v>
      </c>
      <c r="F110" s="33"/>
      <c r="G110" s="32">
        <v>43301</v>
      </c>
      <c r="H110" s="26"/>
      <c r="I110" s="57"/>
      <c r="J110" s="57"/>
      <c r="K110" s="26"/>
      <c r="L110" s="30"/>
      <c r="M110" s="30"/>
      <c r="N110" s="32"/>
      <c r="O110" s="30"/>
      <c r="P110" s="57"/>
    </row>
    <row r="111" spans="1:16" ht="15.75" customHeight="1">
      <c r="A111" s="6">
        <v>22</v>
      </c>
      <c r="B111" s="114">
        <v>121</v>
      </c>
      <c r="C111" s="112" t="s">
        <v>28</v>
      </c>
      <c r="D111" s="15" t="s">
        <v>167</v>
      </c>
      <c r="E111" s="15" t="s">
        <v>168</v>
      </c>
      <c r="F111" s="33"/>
      <c r="G111" s="32">
        <v>43400</v>
      </c>
      <c r="H111" s="26"/>
      <c r="I111" s="57"/>
      <c r="J111" s="57"/>
      <c r="K111" s="26"/>
      <c r="L111" s="56"/>
      <c r="M111" s="30"/>
      <c r="N111" s="77"/>
      <c r="O111" s="69"/>
      <c r="P111" s="78"/>
    </row>
    <row r="112" spans="1:16" ht="15.75" customHeight="1">
      <c r="A112" s="6">
        <v>23</v>
      </c>
      <c r="B112" s="114">
        <v>159</v>
      </c>
      <c r="C112" s="112" t="s">
        <v>218</v>
      </c>
      <c r="D112" s="15" t="s">
        <v>228</v>
      </c>
      <c r="E112" s="15" t="s">
        <v>229</v>
      </c>
      <c r="F112" s="33"/>
      <c r="G112" s="32">
        <v>43400</v>
      </c>
      <c r="H112" s="26"/>
      <c r="I112" s="57"/>
      <c r="J112" s="57"/>
      <c r="K112" s="26"/>
      <c r="L112" s="30"/>
      <c r="M112" s="30"/>
      <c r="N112" s="32"/>
      <c r="O112" s="30"/>
      <c r="P112" s="57"/>
    </row>
    <row r="113" spans="1:16" ht="15.75" customHeight="1">
      <c r="A113" s="6">
        <v>24</v>
      </c>
      <c r="B113" s="114">
        <v>146</v>
      </c>
      <c r="C113" s="112" t="s">
        <v>67</v>
      </c>
      <c r="D113" s="15" t="s">
        <v>68</v>
      </c>
      <c r="E113" s="15" t="s">
        <v>61</v>
      </c>
      <c r="F113" s="15"/>
      <c r="G113" s="32">
        <v>43460</v>
      </c>
      <c r="H113" s="26"/>
      <c r="I113" s="12"/>
      <c r="J113" s="12"/>
      <c r="K113" s="26"/>
      <c r="L113" s="9"/>
      <c r="M113" s="9"/>
      <c r="N113" s="10"/>
      <c r="O113" s="9"/>
      <c r="P113" s="12"/>
    </row>
    <row r="114" spans="2:16" ht="15.75" customHeight="1">
      <c r="B114" s="149" t="s">
        <v>304</v>
      </c>
      <c r="C114" s="112"/>
      <c r="D114" s="15"/>
      <c r="E114" s="15"/>
      <c r="F114" s="15"/>
      <c r="G114" s="32"/>
      <c r="H114" s="26"/>
      <c r="I114" s="12"/>
      <c r="J114" s="12"/>
      <c r="K114" s="26"/>
      <c r="L114" s="9"/>
      <c r="M114" s="9"/>
      <c r="N114" s="10"/>
      <c r="O114" s="9"/>
      <c r="P114" s="12"/>
    </row>
    <row r="115" spans="1:16" ht="15.75" customHeight="1">
      <c r="A115" s="6">
        <v>25</v>
      </c>
      <c r="B115" s="114">
        <v>151</v>
      </c>
      <c r="C115" s="112" t="s">
        <v>29</v>
      </c>
      <c r="D115" s="15" t="s">
        <v>71</v>
      </c>
      <c r="E115" s="15" t="s">
        <v>57</v>
      </c>
      <c r="F115" s="15"/>
      <c r="G115" s="32">
        <v>43760</v>
      </c>
      <c r="H115" s="26"/>
      <c r="I115" s="12"/>
      <c r="J115" s="12"/>
      <c r="K115" s="26"/>
      <c r="L115" s="9"/>
      <c r="M115" s="9"/>
      <c r="N115" s="10"/>
      <c r="O115" s="9"/>
      <c r="P115" s="12"/>
    </row>
    <row r="116" spans="1:103" s="7" customFormat="1" ht="15.75" customHeight="1">
      <c r="A116" s="6">
        <v>26</v>
      </c>
      <c r="B116" s="114">
        <v>112</v>
      </c>
      <c r="C116" s="112" t="s">
        <v>28</v>
      </c>
      <c r="D116" s="15" t="s">
        <v>154</v>
      </c>
      <c r="E116" s="15" t="s">
        <v>155</v>
      </c>
      <c r="F116" s="15"/>
      <c r="G116" s="32">
        <v>43800</v>
      </c>
      <c r="H116" s="26"/>
      <c r="I116" s="12"/>
      <c r="J116" s="12"/>
      <c r="K116" s="26"/>
      <c r="L116" s="9"/>
      <c r="M116" s="9"/>
      <c r="N116" s="10"/>
      <c r="O116" s="9"/>
      <c r="P116" s="12"/>
      <c r="R116" s="5"/>
      <c r="S116" s="6"/>
      <c r="T116" s="6"/>
      <c r="U116" s="6"/>
      <c r="V116" s="5"/>
      <c r="W116" s="6"/>
      <c r="X116" s="6"/>
      <c r="Y116" s="5"/>
      <c r="Z116" s="6"/>
      <c r="AA116" s="6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</row>
    <row r="117" spans="1:16" ht="15.75" customHeight="1">
      <c r="A117" s="6">
        <v>27</v>
      </c>
      <c r="B117" s="114">
        <v>177</v>
      </c>
      <c r="C117" s="112" t="s">
        <v>29</v>
      </c>
      <c r="D117" s="15" t="s">
        <v>296</v>
      </c>
      <c r="E117" s="15" t="s">
        <v>297</v>
      </c>
      <c r="F117" s="140"/>
      <c r="G117" s="32">
        <v>44000</v>
      </c>
      <c r="H117" s="26"/>
      <c r="I117" s="12"/>
      <c r="J117" s="12"/>
      <c r="K117" s="112"/>
      <c r="L117" s="9"/>
      <c r="M117" s="9"/>
      <c r="N117" s="10"/>
      <c r="O117" s="11"/>
      <c r="P117" s="144"/>
    </row>
    <row r="118" spans="1:16" ht="15.75" customHeight="1">
      <c r="A118" s="6">
        <v>28</v>
      </c>
      <c r="B118" s="114">
        <v>137</v>
      </c>
      <c r="C118" s="112" t="s">
        <v>28</v>
      </c>
      <c r="D118" s="15" t="s">
        <v>188</v>
      </c>
      <c r="E118" s="15" t="s">
        <v>189</v>
      </c>
      <c r="F118" s="15"/>
      <c r="G118" s="32">
        <v>44100</v>
      </c>
      <c r="H118" s="26"/>
      <c r="I118" s="12"/>
      <c r="J118" s="12"/>
      <c r="K118" s="26"/>
      <c r="L118" s="11"/>
      <c r="M118" s="11"/>
      <c r="N118" s="16"/>
      <c r="O118" s="14"/>
      <c r="P118" s="17"/>
    </row>
    <row r="119" spans="1:16" ht="15.75" customHeight="1">
      <c r="A119" s="6">
        <v>29</v>
      </c>
      <c r="B119" s="114">
        <v>113</v>
      </c>
      <c r="C119" s="112" t="s">
        <v>28</v>
      </c>
      <c r="D119" s="15" t="s">
        <v>156</v>
      </c>
      <c r="E119" s="15" t="s">
        <v>157</v>
      </c>
      <c r="F119" s="15"/>
      <c r="G119" s="32">
        <v>44187</v>
      </c>
      <c r="H119" s="26"/>
      <c r="I119" s="12"/>
      <c r="J119" s="12"/>
      <c r="K119" s="26"/>
      <c r="L119" s="9"/>
      <c r="M119" s="9"/>
      <c r="N119" s="10"/>
      <c r="O119" s="9"/>
      <c r="P119" s="12"/>
    </row>
    <row r="120" spans="1:16" ht="15.75" customHeight="1">
      <c r="A120" s="6">
        <v>30</v>
      </c>
      <c r="B120" s="114">
        <v>142</v>
      </c>
      <c r="C120" s="112" t="s">
        <v>29</v>
      </c>
      <c r="D120" s="15" t="s">
        <v>194</v>
      </c>
      <c r="E120" s="15" t="s">
        <v>195</v>
      </c>
      <c r="F120" s="15"/>
      <c r="G120" s="32">
        <v>44200</v>
      </c>
      <c r="H120" s="26"/>
      <c r="I120" s="12"/>
      <c r="J120" s="12"/>
      <c r="K120" s="26"/>
      <c r="L120" s="9"/>
      <c r="M120" s="9"/>
      <c r="N120" s="10"/>
      <c r="O120" s="9"/>
      <c r="P120" s="12"/>
    </row>
    <row r="121" spans="1:103" s="7" customFormat="1" ht="15.75" customHeight="1">
      <c r="A121" s="6">
        <v>31</v>
      </c>
      <c r="B121" s="114">
        <v>109</v>
      </c>
      <c r="C121" s="112" t="s">
        <v>28</v>
      </c>
      <c r="D121" s="15" t="s">
        <v>148</v>
      </c>
      <c r="E121" s="15" t="s">
        <v>149</v>
      </c>
      <c r="F121" s="15"/>
      <c r="G121" s="32">
        <v>44400</v>
      </c>
      <c r="H121" s="26"/>
      <c r="I121" s="12"/>
      <c r="J121" s="12"/>
      <c r="K121" s="26"/>
      <c r="L121" s="9"/>
      <c r="M121" s="9"/>
      <c r="N121" s="10"/>
      <c r="O121" s="9"/>
      <c r="P121" s="12"/>
      <c r="R121" s="5"/>
      <c r="S121" s="6"/>
      <c r="T121" s="6"/>
      <c r="U121" s="6"/>
      <c r="V121" s="5"/>
      <c r="W121" s="6"/>
      <c r="X121" s="6"/>
      <c r="Y121" s="5"/>
      <c r="Z121" s="6"/>
      <c r="AA121" s="6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</row>
    <row r="122" spans="1:16" ht="15.75" customHeight="1">
      <c r="A122" s="6">
        <v>32</v>
      </c>
      <c r="B122" s="114">
        <v>145</v>
      </c>
      <c r="C122" s="112" t="s">
        <v>28</v>
      </c>
      <c r="D122" s="15" t="s">
        <v>199</v>
      </c>
      <c r="E122" s="15" t="s">
        <v>200</v>
      </c>
      <c r="F122" s="15"/>
      <c r="G122" s="32">
        <v>44510</v>
      </c>
      <c r="H122" s="26"/>
      <c r="I122" s="12"/>
      <c r="J122" s="12"/>
      <c r="K122" s="26"/>
      <c r="L122" s="9"/>
      <c r="M122" s="9"/>
      <c r="N122" s="10"/>
      <c r="O122" s="9"/>
      <c r="P122" s="12"/>
    </row>
    <row r="123" spans="2:16" ht="15.75" customHeight="1">
      <c r="B123" s="149" t="s">
        <v>305</v>
      </c>
      <c r="C123" s="112"/>
      <c r="D123" s="15"/>
      <c r="E123" s="15"/>
      <c r="F123" s="15"/>
      <c r="G123" s="32"/>
      <c r="H123" s="26"/>
      <c r="I123" s="12"/>
      <c r="J123" s="12"/>
      <c r="K123" s="26"/>
      <c r="L123" s="9"/>
      <c r="M123" s="9"/>
      <c r="N123" s="10"/>
      <c r="O123" s="9"/>
      <c r="P123" s="12"/>
    </row>
    <row r="124" spans="1:16" ht="15.75" customHeight="1">
      <c r="A124" s="6">
        <v>33</v>
      </c>
      <c r="B124" s="114">
        <v>126</v>
      </c>
      <c r="C124" s="112" t="s">
        <v>67</v>
      </c>
      <c r="D124" s="15" t="s">
        <v>106</v>
      </c>
      <c r="E124" s="15" t="s">
        <v>53</v>
      </c>
      <c r="F124" s="15"/>
      <c r="G124" s="32">
        <v>44800</v>
      </c>
      <c r="H124" s="26"/>
      <c r="I124" s="12"/>
      <c r="J124" s="12"/>
      <c r="K124" s="26"/>
      <c r="L124" s="9"/>
      <c r="M124" s="9"/>
      <c r="N124" s="10"/>
      <c r="O124" s="9"/>
      <c r="P124" s="12"/>
    </row>
    <row r="125" spans="1:16" ht="15.75" customHeight="1">
      <c r="A125" s="6">
        <v>34</v>
      </c>
      <c r="B125" s="114">
        <v>133</v>
      </c>
      <c r="C125" s="112" t="s">
        <v>34</v>
      </c>
      <c r="D125" s="15" t="s">
        <v>181</v>
      </c>
      <c r="E125" s="15" t="s">
        <v>65</v>
      </c>
      <c r="F125" s="15"/>
      <c r="G125" s="32">
        <v>44852</v>
      </c>
      <c r="H125" s="26"/>
      <c r="I125" s="12"/>
      <c r="J125" s="12"/>
      <c r="K125" s="26"/>
      <c r="L125" s="9"/>
      <c r="M125" s="9"/>
      <c r="N125" s="10"/>
      <c r="O125" s="9"/>
      <c r="P125" s="12"/>
    </row>
    <row r="126" spans="1:16" ht="15.75" customHeight="1">
      <c r="A126" s="6">
        <v>35</v>
      </c>
      <c r="B126" s="114">
        <v>116</v>
      </c>
      <c r="C126" s="112" t="s">
        <v>28</v>
      </c>
      <c r="D126" s="15" t="s">
        <v>162</v>
      </c>
      <c r="E126" s="15" t="s">
        <v>163</v>
      </c>
      <c r="F126" s="15"/>
      <c r="G126" s="32">
        <v>44900</v>
      </c>
      <c r="H126" s="26"/>
      <c r="I126" s="12"/>
      <c r="J126" s="12"/>
      <c r="K126" s="26"/>
      <c r="L126" s="9"/>
      <c r="M126" s="9"/>
      <c r="N126" s="10"/>
      <c r="O126" s="9"/>
      <c r="P126" s="12"/>
    </row>
    <row r="127" spans="1:16" ht="15.75" customHeight="1">
      <c r="A127" s="6">
        <v>72</v>
      </c>
      <c r="B127" s="151">
        <v>179</v>
      </c>
      <c r="C127" s="112" t="s">
        <v>309</v>
      </c>
      <c r="D127" s="138" t="s">
        <v>310</v>
      </c>
      <c r="E127" s="15" t="s">
        <v>311</v>
      </c>
      <c r="F127" s="15"/>
      <c r="G127" s="32">
        <v>44900</v>
      </c>
      <c r="H127" s="26"/>
      <c r="I127" s="12"/>
      <c r="J127" s="12"/>
      <c r="K127" s="26"/>
      <c r="L127" s="9"/>
      <c r="M127" s="11"/>
      <c r="N127" s="10"/>
      <c r="O127" s="9"/>
      <c r="P127" s="12"/>
    </row>
    <row r="128" spans="1:16" ht="15.75" customHeight="1">
      <c r="A128" s="6">
        <v>36</v>
      </c>
      <c r="B128" s="114">
        <v>132</v>
      </c>
      <c r="C128" s="112" t="s">
        <v>29</v>
      </c>
      <c r="D128" s="15" t="s">
        <v>58</v>
      </c>
      <c r="E128" s="15" t="s">
        <v>144</v>
      </c>
      <c r="F128" s="15"/>
      <c r="G128" s="32">
        <v>44970</v>
      </c>
      <c r="H128" s="26"/>
      <c r="I128" s="12"/>
      <c r="J128" s="12"/>
      <c r="K128" s="26"/>
      <c r="L128" s="11"/>
      <c r="M128" s="11"/>
      <c r="N128" s="16"/>
      <c r="O128" s="14"/>
      <c r="P128" s="17"/>
    </row>
    <row r="129" spans="1:103" s="7" customFormat="1" ht="15.75" customHeight="1">
      <c r="A129" s="6">
        <v>37</v>
      </c>
      <c r="B129" s="114">
        <v>102</v>
      </c>
      <c r="C129" s="112" t="s">
        <v>77</v>
      </c>
      <c r="D129" s="15" t="s">
        <v>136</v>
      </c>
      <c r="E129" s="15" t="s">
        <v>137</v>
      </c>
      <c r="F129" s="15"/>
      <c r="G129" s="32">
        <v>44980</v>
      </c>
      <c r="H129" s="26"/>
      <c r="I129" s="12"/>
      <c r="J129" s="12"/>
      <c r="K129" s="26"/>
      <c r="L129" s="11"/>
      <c r="M129" s="11"/>
      <c r="N129" s="16"/>
      <c r="O129" s="14"/>
      <c r="P129" s="17"/>
      <c r="R129" s="5"/>
      <c r="S129" s="6"/>
      <c r="T129" s="6"/>
      <c r="U129" s="6"/>
      <c r="V129" s="5"/>
      <c r="W129" s="6"/>
      <c r="X129" s="6"/>
      <c r="Y129" s="5"/>
      <c r="Z129" s="6"/>
      <c r="AA129" s="6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</row>
    <row r="130" spans="1:103" s="7" customFormat="1" ht="15.75" customHeight="1">
      <c r="A130" s="6">
        <v>38</v>
      </c>
      <c r="B130" s="114">
        <v>110</v>
      </c>
      <c r="C130" s="112" t="s">
        <v>28</v>
      </c>
      <c r="D130" s="15" t="s">
        <v>150</v>
      </c>
      <c r="E130" s="15" t="s">
        <v>151</v>
      </c>
      <c r="F130" s="15"/>
      <c r="G130" s="32">
        <v>45000</v>
      </c>
      <c r="H130" s="26"/>
      <c r="I130" s="12"/>
      <c r="J130" s="12"/>
      <c r="K130" s="26"/>
      <c r="L130" s="9"/>
      <c r="M130" s="11"/>
      <c r="N130" s="10"/>
      <c r="O130" s="9"/>
      <c r="P130" s="12"/>
      <c r="R130" s="5"/>
      <c r="S130" s="6"/>
      <c r="T130" s="6"/>
      <c r="U130" s="6"/>
      <c r="V130" s="5"/>
      <c r="W130" s="6"/>
      <c r="X130" s="6"/>
      <c r="Y130" s="5"/>
      <c r="Z130" s="6"/>
      <c r="AA130" s="6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</row>
    <row r="131" spans="1:16" ht="15.75" customHeight="1">
      <c r="A131" s="6">
        <v>39</v>
      </c>
      <c r="B131" s="114">
        <v>119</v>
      </c>
      <c r="C131" s="112" t="s">
        <v>34</v>
      </c>
      <c r="D131" s="15" t="s">
        <v>97</v>
      </c>
      <c r="E131" s="15" t="s">
        <v>165</v>
      </c>
      <c r="F131" s="15"/>
      <c r="G131" s="32">
        <v>45100</v>
      </c>
      <c r="H131" s="26"/>
      <c r="I131" s="12"/>
      <c r="J131" s="12"/>
      <c r="K131" s="26"/>
      <c r="L131" s="9"/>
      <c r="M131" s="9"/>
      <c r="N131" s="10"/>
      <c r="O131" s="9"/>
      <c r="P131" s="12"/>
    </row>
    <row r="132" spans="2:16" ht="15.75" customHeight="1">
      <c r="B132" s="149" t="s">
        <v>307</v>
      </c>
      <c r="C132" s="112"/>
      <c r="D132" s="15"/>
      <c r="E132" s="15"/>
      <c r="F132" s="15"/>
      <c r="G132" s="32"/>
      <c r="H132" s="26"/>
      <c r="I132" s="12"/>
      <c r="J132" s="12"/>
      <c r="K132" s="26"/>
      <c r="L132" s="9"/>
      <c r="M132" s="9"/>
      <c r="N132" s="10"/>
      <c r="O132" s="9"/>
      <c r="P132" s="12"/>
    </row>
    <row r="133" spans="1:103" s="7" customFormat="1" ht="15.75" customHeight="1">
      <c r="A133" s="6">
        <v>40</v>
      </c>
      <c r="B133" s="114">
        <v>108</v>
      </c>
      <c r="C133" s="112" t="s">
        <v>28</v>
      </c>
      <c r="D133" s="15" t="s">
        <v>146</v>
      </c>
      <c r="E133" s="15" t="s">
        <v>147</v>
      </c>
      <c r="F133" s="15"/>
      <c r="G133" s="32">
        <v>45600</v>
      </c>
      <c r="H133" s="26"/>
      <c r="I133" s="12"/>
      <c r="J133" s="12"/>
      <c r="K133" s="26"/>
      <c r="L133" s="11"/>
      <c r="M133" s="9"/>
      <c r="N133" s="10"/>
      <c r="O133" s="9"/>
      <c r="P133" s="12"/>
      <c r="R133" s="5"/>
      <c r="S133" s="6"/>
      <c r="T133" s="6"/>
      <c r="U133" s="6"/>
      <c r="V133" s="5"/>
      <c r="W133" s="6"/>
      <c r="X133" s="6"/>
      <c r="Y133" s="5"/>
      <c r="Z133" s="6"/>
      <c r="AA133" s="6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</row>
    <row r="134" spans="1:16" ht="15.75" customHeight="1">
      <c r="A134" s="6">
        <v>41</v>
      </c>
      <c r="B134" s="114">
        <v>178</v>
      </c>
      <c r="C134" s="112" t="s">
        <v>29</v>
      </c>
      <c r="D134" s="15" t="s">
        <v>298</v>
      </c>
      <c r="E134" s="15" t="s">
        <v>225</v>
      </c>
      <c r="F134" s="140"/>
      <c r="G134" s="32">
        <v>45610</v>
      </c>
      <c r="H134" s="26"/>
      <c r="I134" s="12"/>
      <c r="J134" s="12"/>
      <c r="K134" s="112"/>
      <c r="L134" s="9"/>
      <c r="M134" s="9"/>
      <c r="N134" s="10"/>
      <c r="O134" s="11"/>
      <c r="P134" s="144"/>
    </row>
    <row r="135" spans="1:103" s="7" customFormat="1" ht="15.75" customHeight="1">
      <c r="A135" s="6">
        <v>42</v>
      </c>
      <c r="B135" s="114">
        <v>103</v>
      </c>
      <c r="C135" s="112" t="s">
        <v>28</v>
      </c>
      <c r="D135" s="15" t="s">
        <v>138</v>
      </c>
      <c r="E135" s="15" t="s">
        <v>139</v>
      </c>
      <c r="F135" s="15"/>
      <c r="G135" s="32">
        <v>45620</v>
      </c>
      <c r="H135" s="26"/>
      <c r="I135" s="12"/>
      <c r="J135" s="12"/>
      <c r="K135" s="26"/>
      <c r="L135" s="9"/>
      <c r="M135" s="9"/>
      <c r="N135" s="10"/>
      <c r="O135" s="9"/>
      <c r="P135" s="12"/>
      <c r="R135" s="5"/>
      <c r="S135" s="6"/>
      <c r="T135" s="6"/>
      <c r="U135" s="6"/>
      <c r="V135" s="5"/>
      <c r="W135" s="6"/>
      <c r="X135" s="6"/>
      <c r="Y135" s="5"/>
      <c r="Z135" s="6"/>
      <c r="AA135" s="6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</row>
    <row r="136" spans="1:16" ht="15.75" customHeight="1">
      <c r="A136" s="6">
        <v>43</v>
      </c>
      <c r="B136" s="114">
        <v>124</v>
      </c>
      <c r="C136" s="112" t="s">
        <v>313</v>
      </c>
      <c r="D136" s="15" t="s">
        <v>171</v>
      </c>
      <c r="E136" s="15" t="s">
        <v>75</v>
      </c>
      <c r="F136" s="15"/>
      <c r="G136" s="32">
        <v>45900</v>
      </c>
      <c r="H136" s="26"/>
      <c r="I136" s="12"/>
      <c r="J136" s="12"/>
      <c r="K136" s="26"/>
      <c r="L136" s="9"/>
      <c r="M136" s="9"/>
      <c r="N136" s="10"/>
      <c r="O136" s="9"/>
      <c r="P136" s="12"/>
    </row>
    <row r="137" spans="1:103" s="7" customFormat="1" ht="15.75" customHeight="1">
      <c r="A137" s="6">
        <v>44</v>
      </c>
      <c r="B137" s="114">
        <v>101</v>
      </c>
      <c r="C137" s="112" t="s">
        <v>28</v>
      </c>
      <c r="D137" s="15" t="s">
        <v>135</v>
      </c>
      <c r="E137" s="15" t="s">
        <v>69</v>
      </c>
      <c r="F137" s="15"/>
      <c r="G137" s="32">
        <v>46000</v>
      </c>
      <c r="H137" s="26"/>
      <c r="I137" s="12"/>
      <c r="J137" s="12"/>
      <c r="K137" s="26"/>
      <c r="L137" s="11"/>
      <c r="M137" s="9"/>
      <c r="N137" s="10"/>
      <c r="O137" s="9"/>
      <c r="P137" s="12"/>
      <c r="R137" s="5"/>
      <c r="S137" s="6"/>
      <c r="T137" s="6"/>
      <c r="U137" s="6"/>
      <c r="V137" s="5"/>
      <c r="W137" s="6"/>
      <c r="X137" s="6"/>
      <c r="Y137" s="5"/>
      <c r="Z137" s="6"/>
      <c r="AA137" s="6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</row>
    <row r="138" spans="1:16" ht="15.75" customHeight="1">
      <c r="A138" s="6">
        <v>45</v>
      </c>
      <c r="B138" s="114">
        <v>127</v>
      </c>
      <c r="C138" s="112" t="s">
        <v>29</v>
      </c>
      <c r="D138" s="15" t="s">
        <v>174</v>
      </c>
      <c r="E138" s="15" t="s">
        <v>175</v>
      </c>
      <c r="F138" s="15"/>
      <c r="G138" s="32">
        <v>46100</v>
      </c>
      <c r="H138" s="26"/>
      <c r="I138" s="12"/>
      <c r="J138" s="12"/>
      <c r="K138" s="26"/>
      <c r="L138" s="11"/>
      <c r="M138" s="9"/>
      <c r="N138" s="10"/>
      <c r="O138" s="9"/>
      <c r="P138" s="12"/>
    </row>
    <row r="139" spans="1:16" ht="15.75" customHeight="1">
      <c r="A139" s="6">
        <v>46</v>
      </c>
      <c r="B139" s="114">
        <v>139</v>
      </c>
      <c r="C139" s="112" t="s">
        <v>28</v>
      </c>
      <c r="D139" s="15" t="s">
        <v>190</v>
      </c>
      <c r="E139" s="15" t="s">
        <v>191</v>
      </c>
      <c r="F139" s="15"/>
      <c r="G139" s="32">
        <v>46200</v>
      </c>
      <c r="H139" s="26"/>
      <c r="I139" s="12"/>
      <c r="J139" s="12"/>
      <c r="K139" s="26"/>
      <c r="L139" s="9"/>
      <c r="M139" s="9"/>
      <c r="N139" s="10"/>
      <c r="O139" s="9"/>
      <c r="P139" s="12"/>
    </row>
    <row r="140" spans="1:16" ht="15.75" customHeight="1">
      <c r="A140" s="6">
        <v>47</v>
      </c>
      <c r="B140" s="114">
        <v>125</v>
      </c>
      <c r="C140" s="112" t="s">
        <v>28</v>
      </c>
      <c r="D140" s="15" t="s">
        <v>172</v>
      </c>
      <c r="E140" s="15" t="s">
        <v>173</v>
      </c>
      <c r="F140" s="15"/>
      <c r="G140" s="32">
        <v>46300</v>
      </c>
      <c r="H140" s="26"/>
      <c r="I140" s="12"/>
      <c r="J140" s="12"/>
      <c r="K140" s="26"/>
      <c r="L140" s="9"/>
      <c r="M140" s="9"/>
      <c r="N140" s="10"/>
      <c r="O140" s="9"/>
      <c r="P140" s="12"/>
    </row>
    <row r="141" spans="2:16" ht="15.75" customHeight="1">
      <c r="B141" s="149" t="s">
        <v>306</v>
      </c>
      <c r="C141" s="112"/>
      <c r="D141" s="15"/>
      <c r="E141" s="15"/>
      <c r="F141" s="15"/>
      <c r="G141" s="32"/>
      <c r="H141" s="26"/>
      <c r="I141" s="12"/>
      <c r="J141" s="12"/>
      <c r="K141" s="26"/>
      <c r="L141" s="9"/>
      <c r="M141" s="9"/>
      <c r="N141" s="10"/>
      <c r="O141" s="9"/>
      <c r="P141" s="12"/>
    </row>
    <row r="142" spans="1:16" ht="15.75" customHeight="1">
      <c r="A142" s="6">
        <v>48</v>
      </c>
      <c r="B142" s="114">
        <v>176</v>
      </c>
      <c r="C142" s="112" t="s">
        <v>29</v>
      </c>
      <c r="D142" s="15" t="s">
        <v>294</v>
      </c>
      <c r="E142" s="15" t="s">
        <v>295</v>
      </c>
      <c r="F142" s="140"/>
      <c r="G142" s="32">
        <v>46360</v>
      </c>
      <c r="H142" s="26"/>
      <c r="I142" s="12"/>
      <c r="J142" s="12"/>
      <c r="K142" s="112"/>
      <c r="L142" s="9"/>
      <c r="M142" s="9"/>
      <c r="N142" s="10"/>
      <c r="O142" s="11"/>
      <c r="P142" s="144"/>
    </row>
    <row r="143" spans="1:16" ht="15.75" customHeight="1">
      <c r="A143" s="6">
        <v>49</v>
      </c>
      <c r="B143" s="114">
        <v>152</v>
      </c>
      <c r="C143" s="112" t="s">
        <v>34</v>
      </c>
      <c r="D143" s="15" t="s">
        <v>206</v>
      </c>
      <c r="E143" s="15" t="s">
        <v>207</v>
      </c>
      <c r="F143" s="15"/>
      <c r="G143" s="32">
        <v>46400</v>
      </c>
      <c r="H143" s="26"/>
      <c r="I143" s="12"/>
      <c r="J143" s="12"/>
      <c r="K143" s="26"/>
      <c r="L143" s="11"/>
      <c r="M143" s="9"/>
      <c r="N143" s="10"/>
      <c r="O143" s="9"/>
      <c r="P143" s="12"/>
    </row>
    <row r="144" spans="1:16" ht="15.75" customHeight="1">
      <c r="A144" s="6">
        <v>50</v>
      </c>
      <c r="B144" s="114">
        <v>134</v>
      </c>
      <c r="C144" s="112" t="s">
        <v>28</v>
      </c>
      <c r="D144" s="15" t="s">
        <v>182</v>
      </c>
      <c r="E144" s="15" t="s">
        <v>183</v>
      </c>
      <c r="F144" s="15"/>
      <c r="G144" s="32">
        <v>46600</v>
      </c>
      <c r="H144" s="26"/>
      <c r="I144" s="12"/>
      <c r="J144" s="12"/>
      <c r="K144" s="26"/>
      <c r="L144" s="9"/>
      <c r="M144" s="9"/>
      <c r="N144" s="10"/>
      <c r="O144" s="9"/>
      <c r="P144" s="12"/>
    </row>
    <row r="145" spans="1:103" s="7" customFormat="1" ht="15.75" customHeight="1">
      <c r="A145" s="6">
        <v>51</v>
      </c>
      <c r="B145" s="114">
        <v>106</v>
      </c>
      <c r="C145" s="112" t="s">
        <v>34</v>
      </c>
      <c r="D145" s="15" t="s">
        <v>73</v>
      </c>
      <c r="E145" s="15" t="s">
        <v>144</v>
      </c>
      <c r="F145" s="15"/>
      <c r="G145" s="32">
        <v>46700</v>
      </c>
      <c r="H145" s="26"/>
      <c r="I145" s="12"/>
      <c r="J145" s="12"/>
      <c r="K145" s="26"/>
      <c r="L145" s="9"/>
      <c r="M145" s="9"/>
      <c r="N145" s="10"/>
      <c r="O145" s="9"/>
      <c r="P145" s="12"/>
      <c r="R145" s="5"/>
      <c r="S145" s="6"/>
      <c r="T145" s="6"/>
      <c r="U145" s="6"/>
      <c r="V145" s="5"/>
      <c r="W145" s="6"/>
      <c r="X145" s="6"/>
      <c r="Y145" s="5"/>
      <c r="Z145" s="6"/>
      <c r="AA145" s="6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</row>
    <row r="146" spans="1:16" ht="15.75" customHeight="1">
      <c r="A146" s="6">
        <v>52</v>
      </c>
      <c r="B146" s="114">
        <v>150</v>
      </c>
      <c r="C146" s="112" t="s">
        <v>28</v>
      </c>
      <c r="D146" s="15" t="s">
        <v>204</v>
      </c>
      <c r="E146" s="15" t="s">
        <v>205</v>
      </c>
      <c r="F146" s="15"/>
      <c r="G146" s="32">
        <v>47300</v>
      </c>
      <c r="H146" s="26"/>
      <c r="I146" s="12"/>
      <c r="J146" s="12"/>
      <c r="K146" s="26"/>
      <c r="L146" s="9"/>
      <c r="M146" s="9"/>
      <c r="N146" s="10"/>
      <c r="O146" s="9"/>
      <c r="P146" s="12"/>
    </row>
    <row r="147" spans="1:16" ht="15.75" customHeight="1">
      <c r="A147" s="6">
        <v>53</v>
      </c>
      <c r="B147" s="114">
        <v>138</v>
      </c>
      <c r="C147" s="112" t="s">
        <v>28</v>
      </c>
      <c r="D147" s="15" t="s">
        <v>113</v>
      </c>
      <c r="E147" s="15" t="s">
        <v>147</v>
      </c>
      <c r="F147" s="15"/>
      <c r="G147" s="32">
        <v>47620</v>
      </c>
      <c r="H147" s="26"/>
      <c r="I147" s="12"/>
      <c r="J147" s="12"/>
      <c r="K147" s="26"/>
      <c r="L147" s="9"/>
      <c r="M147" s="9"/>
      <c r="N147" s="10"/>
      <c r="O147" s="9"/>
      <c r="P147" s="12"/>
    </row>
    <row r="148" spans="1:16" ht="15.75" customHeight="1">
      <c r="A148" s="6">
        <v>54</v>
      </c>
      <c r="B148" s="114">
        <v>120</v>
      </c>
      <c r="C148" s="112" t="s">
        <v>34</v>
      </c>
      <c r="D148" s="15" t="s">
        <v>97</v>
      </c>
      <c r="E148" s="15" t="s">
        <v>166</v>
      </c>
      <c r="F148" s="15"/>
      <c r="G148" s="32">
        <v>47700</v>
      </c>
      <c r="H148" s="26"/>
      <c r="I148" s="12"/>
      <c r="J148" s="12"/>
      <c r="K148" s="26"/>
      <c r="L148" s="9"/>
      <c r="M148" s="9"/>
      <c r="N148" s="10"/>
      <c r="O148" s="9"/>
      <c r="P148" s="12"/>
    </row>
    <row r="149" spans="1:103" s="7" customFormat="1" ht="15.75" customHeight="1">
      <c r="A149" s="6">
        <v>55</v>
      </c>
      <c r="B149" s="114">
        <v>104</v>
      </c>
      <c r="C149" s="112" t="s">
        <v>28</v>
      </c>
      <c r="D149" s="15" t="s">
        <v>140</v>
      </c>
      <c r="E149" s="15" t="s">
        <v>141</v>
      </c>
      <c r="F149" s="15"/>
      <c r="G149" s="32">
        <v>48100</v>
      </c>
      <c r="H149" s="26"/>
      <c r="I149" s="12"/>
      <c r="J149" s="12"/>
      <c r="K149" s="26"/>
      <c r="L149" s="9"/>
      <c r="M149" s="9"/>
      <c r="N149" s="10"/>
      <c r="O149" s="9"/>
      <c r="P149" s="12"/>
      <c r="R149" s="5"/>
      <c r="S149" s="6"/>
      <c r="T149" s="6"/>
      <c r="U149" s="6"/>
      <c r="V149" s="5"/>
      <c r="W149" s="6"/>
      <c r="X149" s="6"/>
      <c r="Y149" s="5"/>
      <c r="Z149" s="6"/>
      <c r="AA149" s="6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</row>
    <row r="150" spans="1:103" s="7" customFormat="1" ht="15.75" customHeight="1">
      <c r="A150" s="6"/>
      <c r="B150" s="149" t="s">
        <v>314</v>
      </c>
      <c r="C150" s="112"/>
      <c r="D150" s="15"/>
      <c r="E150" s="15"/>
      <c r="F150" s="15"/>
      <c r="G150" s="32"/>
      <c r="H150" s="26"/>
      <c r="I150" s="12"/>
      <c r="J150" s="12"/>
      <c r="K150" s="26"/>
      <c r="L150" s="9"/>
      <c r="M150" s="9"/>
      <c r="N150" s="10"/>
      <c r="O150" s="9"/>
      <c r="P150" s="12"/>
      <c r="R150" s="5"/>
      <c r="S150" s="6"/>
      <c r="T150" s="6"/>
      <c r="U150" s="6"/>
      <c r="V150" s="5"/>
      <c r="W150" s="6"/>
      <c r="X150" s="6"/>
      <c r="Y150" s="5"/>
      <c r="Z150" s="6"/>
      <c r="AA150" s="6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</row>
    <row r="151" spans="1:103" s="7" customFormat="1" ht="15.75" customHeight="1">
      <c r="A151" s="6">
        <v>56</v>
      </c>
      <c r="B151" s="114">
        <v>107</v>
      </c>
      <c r="C151" s="112" t="s">
        <v>77</v>
      </c>
      <c r="D151" s="15" t="s">
        <v>73</v>
      </c>
      <c r="E151" s="15" t="s">
        <v>145</v>
      </c>
      <c r="F151" s="15"/>
      <c r="G151" s="32">
        <v>48200</v>
      </c>
      <c r="H151" s="26"/>
      <c r="I151" s="12"/>
      <c r="J151" s="12"/>
      <c r="K151" s="26"/>
      <c r="L151" s="9"/>
      <c r="M151" s="9"/>
      <c r="N151" s="10"/>
      <c r="O151" s="9"/>
      <c r="P151" s="12"/>
      <c r="R151" s="5"/>
      <c r="S151" s="6"/>
      <c r="T151" s="6"/>
      <c r="U151" s="6"/>
      <c r="V151" s="5"/>
      <c r="W151" s="6"/>
      <c r="X151" s="6"/>
      <c r="Y151" s="5"/>
      <c r="Z151" s="6"/>
      <c r="AA151" s="6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</row>
    <row r="152" spans="1:16" ht="15.75" customHeight="1">
      <c r="A152" s="6">
        <v>57</v>
      </c>
      <c r="B152" s="114">
        <v>130</v>
      </c>
      <c r="C152" s="112" t="s">
        <v>28</v>
      </c>
      <c r="D152" s="15" t="s">
        <v>179</v>
      </c>
      <c r="E152" s="15" t="s">
        <v>180</v>
      </c>
      <c r="F152" s="15"/>
      <c r="G152" s="32">
        <v>48300</v>
      </c>
      <c r="H152" s="26"/>
      <c r="I152" s="12"/>
      <c r="J152" s="12"/>
      <c r="K152" s="26"/>
      <c r="L152" s="9"/>
      <c r="M152" s="9"/>
      <c r="N152" s="10"/>
      <c r="O152" s="9"/>
      <c r="P152" s="12"/>
    </row>
    <row r="153" spans="1:16" ht="15.75" customHeight="1">
      <c r="A153" s="6">
        <v>58</v>
      </c>
      <c r="B153" s="114">
        <v>144</v>
      </c>
      <c r="C153" s="112" t="s">
        <v>29</v>
      </c>
      <c r="D153" s="15" t="s">
        <v>198</v>
      </c>
      <c r="E153" s="15" t="s">
        <v>72</v>
      </c>
      <c r="F153" s="15"/>
      <c r="G153" s="32">
        <v>48300</v>
      </c>
      <c r="H153" s="26"/>
      <c r="I153" s="12"/>
      <c r="J153" s="12"/>
      <c r="K153" s="26"/>
      <c r="L153" s="11"/>
      <c r="M153" s="9"/>
      <c r="N153" s="10"/>
      <c r="O153" s="9"/>
      <c r="P153" s="12"/>
    </row>
    <row r="154" spans="1:16" ht="15.75" customHeight="1">
      <c r="A154" s="6">
        <v>59</v>
      </c>
      <c r="B154" s="114">
        <v>143</v>
      </c>
      <c r="C154" s="112" t="s">
        <v>210</v>
      </c>
      <c r="D154" s="15" t="s">
        <v>44</v>
      </c>
      <c r="E154" s="15" t="s">
        <v>197</v>
      </c>
      <c r="F154" s="15"/>
      <c r="G154" s="32">
        <v>48400</v>
      </c>
      <c r="H154" s="26"/>
      <c r="I154" s="12"/>
      <c r="J154" s="12"/>
      <c r="K154" s="26"/>
      <c r="L154" s="9"/>
      <c r="M154" s="9"/>
      <c r="N154" s="10"/>
      <c r="O154" s="9"/>
      <c r="P154" s="12"/>
    </row>
    <row r="155" spans="1:16" ht="15.75" customHeight="1">
      <c r="A155" s="6">
        <v>60</v>
      </c>
      <c r="B155" s="114">
        <v>122</v>
      </c>
      <c r="C155" s="112" t="s">
        <v>34</v>
      </c>
      <c r="D155" s="15" t="s">
        <v>169</v>
      </c>
      <c r="E155" s="15" t="s">
        <v>170</v>
      </c>
      <c r="F155" s="15"/>
      <c r="G155" s="32">
        <v>48700</v>
      </c>
      <c r="H155" s="26"/>
      <c r="I155" s="12"/>
      <c r="J155" s="12"/>
      <c r="K155" s="26"/>
      <c r="L155" s="9"/>
      <c r="M155" s="9"/>
      <c r="N155" s="10"/>
      <c r="O155" s="9"/>
      <c r="P155" s="12"/>
    </row>
    <row r="156" spans="1:16" ht="15.75" customHeight="1">
      <c r="A156" s="6">
        <v>61</v>
      </c>
      <c r="B156" s="114">
        <v>129</v>
      </c>
      <c r="C156" s="112" t="s">
        <v>77</v>
      </c>
      <c r="D156" s="15" t="s">
        <v>178</v>
      </c>
      <c r="E156" s="15" t="s">
        <v>70</v>
      </c>
      <c r="F156" s="15"/>
      <c r="G156" s="32">
        <v>48700</v>
      </c>
      <c r="H156" s="26"/>
      <c r="I156" s="12"/>
      <c r="J156" s="12"/>
      <c r="K156" s="26"/>
      <c r="L156" s="9"/>
      <c r="M156" s="9"/>
      <c r="N156" s="10"/>
      <c r="O156" s="9"/>
      <c r="P156" s="12"/>
    </row>
    <row r="157" spans="1:16" ht="15.75" customHeight="1">
      <c r="A157" s="6">
        <v>62</v>
      </c>
      <c r="B157" s="114">
        <v>153</v>
      </c>
      <c r="C157" s="112" t="s">
        <v>28</v>
      </c>
      <c r="D157" s="15" t="s">
        <v>208</v>
      </c>
      <c r="E157" s="15" t="s">
        <v>185</v>
      </c>
      <c r="F157" s="15"/>
      <c r="G157" s="32">
        <v>48900</v>
      </c>
      <c r="H157" s="26"/>
      <c r="I157" s="12"/>
      <c r="J157" s="12"/>
      <c r="K157" s="26"/>
      <c r="L157" s="9"/>
      <c r="M157" s="9"/>
      <c r="N157" s="10"/>
      <c r="O157" s="9"/>
      <c r="P157" s="12"/>
    </row>
    <row r="158" spans="1:16" ht="15.75" customHeight="1">
      <c r="A158" s="6">
        <v>63</v>
      </c>
      <c r="B158" s="114">
        <v>135</v>
      </c>
      <c r="C158" s="112" t="s">
        <v>28</v>
      </c>
      <c r="D158" s="15" t="s">
        <v>184</v>
      </c>
      <c r="E158" s="15" t="s">
        <v>185</v>
      </c>
      <c r="F158" s="15"/>
      <c r="G158" s="32">
        <v>48939</v>
      </c>
      <c r="H158" s="26"/>
      <c r="I158" s="12"/>
      <c r="J158" s="12"/>
      <c r="K158" s="26"/>
      <c r="L158" s="9"/>
      <c r="M158" s="9"/>
      <c r="N158" s="10"/>
      <c r="O158" s="9"/>
      <c r="P158" s="12"/>
    </row>
    <row r="159" spans="2:16" ht="15.75" customHeight="1">
      <c r="B159" s="149" t="s">
        <v>315</v>
      </c>
      <c r="C159" s="112"/>
      <c r="D159" s="15"/>
      <c r="E159" s="15"/>
      <c r="F159" s="15"/>
      <c r="G159" s="32"/>
      <c r="H159" s="26"/>
      <c r="I159" s="12"/>
      <c r="J159" s="12"/>
      <c r="K159" s="26"/>
      <c r="L159" s="9"/>
      <c r="M159" s="9"/>
      <c r="N159" s="10"/>
      <c r="O159" s="9"/>
      <c r="P159" s="12"/>
    </row>
    <row r="160" spans="1:16" ht="15.75" customHeight="1">
      <c r="A160" s="6">
        <v>64</v>
      </c>
      <c r="B160" s="114">
        <v>114</v>
      </c>
      <c r="C160" s="112" t="s">
        <v>28</v>
      </c>
      <c r="D160" s="15" t="s">
        <v>158</v>
      </c>
      <c r="E160" s="15" t="s">
        <v>159</v>
      </c>
      <c r="F160" s="15"/>
      <c r="G160" s="32">
        <v>49000</v>
      </c>
      <c r="H160" s="26"/>
      <c r="I160" s="12"/>
      <c r="J160" s="12"/>
      <c r="K160" s="26"/>
      <c r="L160" s="9"/>
      <c r="M160" s="11"/>
      <c r="N160" s="10"/>
      <c r="O160" s="9"/>
      <c r="P160" s="12"/>
    </row>
    <row r="161" spans="1:16" ht="15.75" customHeight="1">
      <c r="A161" s="6">
        <v>65</v>
      </c>
      <c r="B161" s="114">
        <v>115</v>
      </c>
      <c r="C161" s="112" t="s">
        <v>28</v>
      </c>
      <c r="D161" s="15" t="s">
        <v>160</v>
      </c>
      <c r="E161" s="15" t="s">
        <v>161</v>
      </c>
      <c r="F161" s="15"/>
      <c r="G161" s="32">
        <v>49400</v>
      </c>
      <c r="H161" s="26"/>
      <c r="I161" s="12"/>
      <c r="J161" s="12"/>
      <c r="K161" s="26"/>
      <c r="L161" s="9"/>
      <c r="M161" s="9"/>
      <c r="N161" s="10"/>
      <c r="O161" s="9"/>
      <c r="P161" s="12"/>
    </row>
    <row r="162" spans="1:16" ht="15.75" customHeight="1">
      <c r="A162" s="6">
        <v>66</v>
      </c>
      <c r="B162" s="114">
        <v>147</v>
      </c>
      <c r="C162" s="112" t="s">
        <v>28</v>
      </c>
      <c r="D162" s="15" t="s">
        <v>201</v>
      </c>
      <c r="E162" s="15" t="s">
        <v>197</v>
      </c>
      <c r="F162" s="133"/>
      <c r="G162" s="32">
        <v>49400</v>
      </c>
      <c r="H162" s="26"/>
      <c r="I162" s="12"/>
      <c r="J162" s="12"/>
      <c r="K162" s="142"/>
      <c r="L162" s="9"/>
      <c r="M162" s="9"/>
      <c r="N162" s="10"/>
      <c r="O162" s="28"/>
      <c r="P162" s="146"/>
    </row>
    <row r="163" spans="1:16" ht="15.75" customHeight="1">
      <c r="A163" s="6">
        <v>67</v>
      </c>
      <c r="B163" s="114">
        <v>136</v>
      </c>
      <c r="C163" s="112" t="s">
        <v>28</v>
      </c>
      <c r="D163" s="15" t="s">
        <v>186</v>
      </c>
      <c r="E163" s="15" t="s">
        <v>187</v>
      </c>
      <c r="F163" s="133"/>
      <c r="G163" s="32">
        <v>49500</v>
      </c>
      <c r="H163" s="26"/>
      <c r="I163" s="12"/>
      <c r="J163" s="12"/>
      <c r="K163" s="142"/>
      <c r="L163" s="9"/>
      <c r="M163" s="9"/>
      <c r="N163" s="10"/>
      <c r="O163" s="28"/>
      <c r="P163" s="146"/>
    </row>
    <row r="164" spans="1:16" ht="15.75" customHeight="1">
      <c r="A164" s="6">
        <v>68</v>
      </c>
      <c r="B164" s="114">
        <v>149</v>
      </c>
      <c r="C164" s="112" t="s">
        <v>28</v>
      </c>
      <c r="D164" s="15" t="s">
        <v>203</v>
      </c>
      <c r="E164" s="15" t="s">
        <v>54</v>
      </c>
      <c r="F164" s="133"/>
      <c r="G164" s="32">
        <v>49980</v>
      </c>
      <c r="H164" s="26"/>
      <c r="I164" s="12"/>
      <c r="J164" s="12"/>
      <c r="K164" s="142"/>
      <c r="L164" s="11"/>
      <c r="M164" s="11"/>
      <c r="N164" s="16"/>
      <c r="O164" s="143"/>
      <c r="P164" s="145"/>
    </row>
    <row r="165" spans="1:16" ht="15.75" customHeight="1">
      <c r="A165" s="6">
        <v>69</v>
      </c>
      <c r="B165" s="114">
        <v>131</v>
      </c>
      <c r="C165" s="112" t="s">
        <v>77</v>
      </c>
      <c r="D165" s="15" t="s">
        <v>62</v>
      </c>
      <c r="E165" s="15" t="s">
        <v>136</v>
      </c>
      <c r="F165" s="133"/>
      <c r="G165" s="32">
        <v>50100</v>
      </c>
      <c r="H165" s="26"/>
      <c r="I165" s="12"/>
      <c r="J165" s="12"/>
      <c r="K165" s="142"/>
      <c r="L165" s="9"/>
      <c r="M165" s="9"/>
      <c r="N165" s="10"/>
      <c r="O165" s="28"/>
      <c r="P165" s="146"/>
    </row>
    <row r="166" spans="1:16" ht="15.75" customHeight="1">
      <c r="A166" s="6">
        <v>70</v>
      </c>
      <c r="B166" s="114">
        <v>140</v>
      </c>
      <c r="C166" s="112" t="s">
        <v>28</v>
      </c>
      <c r="D166" s="15" t="s">
        <v>192</v>
      </c>
      <c r="E166" s="15" t="s">
        <v>193</v>
      </c>
      <c r="F166" s="133"/>
      <c r="G166" s="32">
        <v>51640</v>
      </c>
      <c r="H166" s="26"/>
      <c r="I166" s="12"/>
      <c r="J166" s="12"/>
      <c r="K166" s="142"/>
      <c r="L166" s="9"/>
      <c r="M166" s="9"/>
      <c r="N166" s="10"/>
      <c r="O166" s="28"/>
      <c r="P166" s="146"/>
    </row>
    <row r="167" spans="1:16" ht="15.75" customHeight="1">
      <c r="A167" s="6">
        <v>71</v>
      </c>
      <c r="B167" s="152">
        <v>117</v>
      </c>
      <c r="C167" s="112" t="s">
        <v>28</v>
      </c>
      <c r="D167" s="15" t="s">
        <v>55</v>
      </c>
      <c r="E167" s="15" t="s">
        <v>164</v>
      </c>
      <c r="F167" s="133"/>
      <c r="G167" s="32">
        <v>53100</v>
      </c>
      <c r="H167" s="26"/>
      <c r="I167" s="12"/>
      <c r="J167" s="12"/>
      <c r="K167" s="142"/>
      <c r="L167" s="9"/>
      <c r="M167" s="11"/>
      <c r="N167" s="10"/>
      <c r="O167" s="28"/>
      <c r="P167" s="146"/>
    </row>
    <row r="168" spans="2:16" ht="15">
      <c r="B168" s="150"/>
      <c r="C168" s="112"/>
      <c r="D168" s="138"/>
      <c r="E168" s="15"/>
      <c r="F168" s="133"/>
      <c r="G168" s="32"/>
      <c r="H168" s="26"/>
      <c r="I168" s="12"/>
      <c r="J168" s="12"/>
      <c r="K168" s="142"/>
      <c r="L168" s="9"/>
      <c r="M168" s="11"/>
      <c r="N168" s="10"/>
      <c r="O168" s="28"/>
      <c r="P168" s="146"/>
    </row>
    <row r="169" spans="2:16" ht="12.75">
      <c r="B169" s="114">
        <v>155</v>
      </c>
      <c r="C169" s="112" t="s">
        <v>218</v>
      </c>
      <c r="D169" s="15" t="s">
        <v>221</v>
      </c>
      <c r="E169" s="15" t="s">
        <v>222</v>
      </c>
      <c r="F169" s="133"/>
      <c r="G169" s="109"/>
      <c r="H169" s="26"/>
      <c r="I169" s="12"/>
      <c r="J169" s="12"/>
      <c r="K169" s="142"/>
      <c r="L169" s="9"/>
      <c r="M169" s="9"/>
      <c r="N169" s="10"/>
      <c r="O169" s="28"/>
      <c r="P169" s="146"/>
    </row>
    <row r="170" spans="2:16" ht="12.75">
      <c r="B170" s="114">
        <v>170</v>
      </c>
      <c r="C170" s="112" t="s">
        <v>262</v>
      </c>
      <c r="D170" s="15" t="s">
        <v>283</v>
      </c>
      <c r="E170" s="15" t="s">
        <v>157</v>
      </c>
      <c r="G170" s="32"/>
      <c r="H170" s="26"/>
      <c r="I170" s="12"/>
      <c r="J170" s="12"/>
      <c r="K170" s="32"/>
      <c r="L170" s="9"/>
      <c r="M170" s="9"/>
      <c r="N170" s="10"/>
      <c r="O170" s="27"/>
      <c r="P170" s="26"/>
    </row>
    <row r="171" spans="2:16" ht="12.75">
      <c r="B171" s="114">
        <v>171</v>
      </c>
      <c r="C171" s="112" t="s">
        <v>262</v>
      </c>
      <c r="D171" s="15" t="s">
        <v>284</v>
      </c>
      <c r="E171" s="15" t="s">
        <v>285</v>
      </c>
      <c r="G171" s="32"/>
      <c r="H171" s="26"/>
      <c r="I171" s="12"/>
      <c r="J171" s="12"/>
      <c r="K171" s="32"/>
      <c r="L171" s="9"/>
      <c r="M171" s="9"/>
      <c r="N171" s="10"/>
      <c r="O171" s="27"/>
      <c r="P171" s="26"/>
    </row>
    <row r="172" spans="2:16" ht="12.75">
      <c r="B172" s="114">
        <v>172</v>
      </c>
      <c r="C172" s="112" t="s">
        <v>262</v>
      </c>
      <c r="D172" s="15" t="s">
        <v>286</v>
      </c>
      <c r="E172" s="15" t="s">
        <v>287</v>
      </c>
      <c r="G172" s="32"/>
      <c r="H172" s="26"/>
      <c r="I172" s="12"/>
      <c r="J172" s="12"/>
      <c r="K172" s="32"/>
      <c r="L172" s="9"/>
      <c r="M172" s="9"/>
      <c r="N172" s="10"/>
      <c r="O172" s="27"/>
      <c r="P172" s="26"/>
    </row>
    <row r="173" spans="2:16" ht="12.75">
      <c r="B173" s="114">
        <v>173</v>
      </c>
      <c r="C173" s="112" t="s">
        <v>262</v>
      </c>
      <c r="D173" s="15" t="s">
        <v>288</v>
      </c>
      <c r="E173" s="15" t="s">
        <v>289</v>
      </c>
      <c r="G173" s="32"/>
      <c r="H173" s="26"/>
      <c r="I173" s="12"/>
      <c r="J173" s="12"/>
      <c r="K173" s="32"/>
      <c r="L173" s="9"/>
      <c r="M173" s="9"/>
      <c r="N173" s="10"/>
      <c r="O173" s="27"/>
      <c r="P173" s="26"/>
    </row>
    <row r="174" spans="2:16" ht="12.75">
      <c r="B174" s="114">
        <v>174</v>
      </c>
      <c r="C174" s="112" t="s">
        <v>262</v>
      </c>
      <c r="D174" s="15" t="s">
        <v>290</v>
      </c>
      <c r="E174" s="15" t="s">
        <v>291</v>
      </c>
      <c r="G174" s="32"/>
      <c r="H174" s="26"/>
      <c r="I174" s="12"/>
      <c r="J174" s="12"/>
      <c r="K174" s="32"/>
      <c r="L174" s="9"/>
      <c r="M174" s="9"/>
      <c r="N174" s="10"/>
      <c r="O174" s="27"/>
      <c r="P174" s="26"/>
    </row>
    <row r="175" spans="2:16" ht="12.75">
      <c r="B175" s="114">
        <v>148</v>
      </c>
      <c r="C175" s="112" t="s">
        <v>28</v>
      </c>
      <c r="D175" s="15" t="s">
        <v>47</v>
      </c>
      <c r="E175" s="15" t="s">
        <v>202</v>
      </c>
      <c r="F175" s="15"/>
      <c r="G175" s="32">
        <v>49700</v>
      </c>
      <c r="H175" s="26"/>
      <c r="I175" s="12"/>
      <c r="J175" s="12"/>
      <c r="K175" s="26"/>
      <c r="L175" s="9"/>
      <c r="M175" s="9"/>
      <c r="N175" s="10"/>
      <c r="O175" s="9"/>
      <c r="P175" s="12"/>
    </row>
    <row r="176" spans="2:103" s="7" customFormat="1" ht="48">
      <c r="B176" s="83" t="s">
        <v>0</v>
      </c>
      <c r="C176" s="83" t="s">
        <v>84</v>
      </c>
      <c r="D176" s="84" t="s">
        <v>1</v>
      </c>
      <c r="E176" s="116"/>
      <c r="F176" s="117" t="s">
        <v>25</v>
      </c>
      <c r="G176" s="101" t="s">
        <v>24</v>
      </c>
      <c r="H176" s="54"/>
      <c r="I176" s="118"/>
      <c r="K176" s="29"/>
      <c r="L176" s="54" t="s">
        <v>12</v>
      </c>
      <c r="M176" s="53" t="s">
        <v>21</v>
      </c>
      <c r="N176" s="52" t="s">
        <v>10</v>
      </c>
      <c r="O176" s="54" t="s">
        <v>4</v>
      </c>
      <c r="P176" s="54" t="s">
        <v>5</v>
      </c>
      <c r="R176" s="5"/>
      <c r="S176" s="6"/>
      <c r="T176" s="6"/>
      <c r="U176" s="6"/>
      <c r="V176" s="5"/>
      <c r="W176" s="6"/>
      <c r="X176" s="6"/>
      <c r="Y176" s="5"/>
      <c r="Z176" s="6"/>
      <c r="AA176" s="6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</row>
    <row r="177" spans="2:103" s="7" customFormat="1" ht="12.75">
      <c r="B177" s="113">
        <v>101</v>
      </c>
      <c r="C177" s="112" t="s">
        <v>28</v>
      </c>
      <c r="D177" s="15" t="s">
        <v>135</v>
      </c>
      <c r="E177" s="15" t="s">
        <v>69</v>
      </c>
      <c r="F177" s="33"/>
      <c r="G177" s="32">
        <v>135100</v>
      </c>
      <c r="H177" s="57"/>
      <c r="I177" s="26"/>
      <c r="K177" s="26"/>
      <c r="L177" s="56"/>
      <c r="M177" s="30"/>
      <c r="N177" s="32"/>
      <c r="O177" s="30"/>
      <c r="P177" s="57"/>
      <c r="R177" s="5"/>
      <c r="S177" s="6"/>
      <c r="T177" s="6"/>
      <c r="U177" s="6"/>
      <c r="V177" s="5"/>
      <c r="W177" s="6"/>
      <c r="X177" s="6"/>
      <c r="Y177" s="5"/>
      <c r="Z177" s="6"/>
      <c r="AA177" s="6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</row>
    <row r="178" spans="2:103" s="7" customFormat="1" ht="12.75">
      <c r="B178" s="114">
        <v>102</v>
      </c>
      <c r="C178" s="112" t="s">
        <v>77</v>
      </c>
      <c r="D178" s="15" t="s">
        <v>136</v>
      </c>
      <c r="E178" s="15" t="s">
        <v>137</v>
      </c>
      <c r="F178" s="33"/>
      <c r="G178" s="32">
        <v>132000</v>
      </c>
      <c r="H178" s="57"/>
      <c r="I178" s="26"/>
      <c r="K178" s="26"/>
      <c r="L178" s="56"/>
      <c r="M178" s="56"/>
      <c r="N178" s="77"/>
      <c r="O178" s="69"/>
      <c r="P178" s="78"/>
      <c r="R178" s="5"/>
      <c r="S178" s="6"/>
      <c r="T178" s="6"/>
      <c r="U178" s="6"/>
      <c r="V178" s="5"/>
      <c r="W178" s="6"/>
      <c r="X178" s="6"/>
      <c r="Y178" s="5"/>
      <c r="Z178" s="6"/>
      <c r="AA178" s="6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</row>
    <row r="179" spans="2:103" s="7" customFormat="1" ht="12.75">
      <c r="B179" s="114">
        <v>103</v>
      </c>
      <c r="C179" s="112" t="s">
        <v>28</v>
      </c>
      <c r="D179" s="15" t="s">
        <v>138</v>
      </c>
      <c r="E179" s="15" t="s">
        <v>139</v>
      </c>
      <c r="F179" s="33"/>
      <c r="G179" s="32">
        <v>135020</v>
      </c>
      <c r="H179" s="57"/>
      <c r="I179" s="26"/>
      <c r="K179" s="26"/>
      <c r="L179" s="30"/>
      <c r="M179" s="30"/>
      <c r="N179" s="32"/>
      <c r="O179" s="30"/>
      <c r="P179" s="57"/>
      <c r="R179" s="5"/>
      <c r="S179" s="6"/>
      <c r="T179" s="6"/>
      <c r="U179" s="6"/>
      <c r="V179" s="5"/>
      <c r="W179" s="6"/>
      <c r="X179" s="6"/>
      <c r="Y179" s="5"/>
      <c r="Z179" s="6"/>
      <c r="AA179" s="6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</row>
    <row r="180" spans="2:103" s="7" customFormat="1" ht="12.75">
      <c r="B180" s="114">
        <v>104</v>
      </c>
      <c r="C180" s="112" t="s">
        <v>28</v>
      </c>
      <c r="D180" s="15" t="s">
        <v>140</v>
      </c>
      <c r="E180" s="15" t="s">
        <v>141</v>
      </c>
      <c r="F180" s="33"/>
      <c r="G180" s="32">
        <v>139000</v>
      </c>
      <c r="H180" s="57"/>
      <c r="I180" s="26"/>
      <c r="K180" s="26"/>
      <c r="L180" s="30"/>
      <c r="M180" s="30"/>
      <c r="N180" s="32"/>
      <c r="O180" s="30"/>
      <c r="P180" s="57"/>
      <c r="R180" s="5"/>
      <c r="S180" s="6"/>
      <c r="T180" s="6"/>
      <c r="U180" s="6"/>
      <c r="V180" s="5"/>
      <c r="W180" s="6"/>
      <c r="X180" s="6"/>
      <c r="Y180" s="5"/>
      <c r="Z180" s="6"/>
      <c r="AA180" s="6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</row>
    <row r="181" spans="2:103" s="7" customFormat="1" ht="12.75">
      <c r="B181" s="114">
        <v>105</v>
      </c>
      <c r="C181" s="112"/>
      <c r="D181" s="15" t="s">
        <v>142</v>
      </c>
      <c r="E181" s="15" t="s">
        <v>143</v>
      </c>
      <c r="F181" s="33"/>
      <c r="G181" s="32">
        <v>130000</v>
      </c>
      <c r="H181" s="57"/>
      <c r="I181" s="26"/>
      <c r="K181" s="26"/>
      <c r="L181" s="30"/>
      <c r="M181" s="30"/>
      <c r="N181" s="32"/>
      <c r="O181" s="30"/>
      <c r="P181" s="57"/>
      <c r="R181" s="5"/>
      <c r="S181" s="6"/>
      <c r="T181" s="6"/>
      <c r="U181" s="6"/>
      <c r="V181" s="5"/>
      <c r="W181" s="6"/>
      <c r="X181" s="6"/>
      <c r="Y181" s="5"/>
      <c r="Z181" s="6"/>
      <c r="AA181" s="6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</row>
    <row r="182" spans="2:103" s="7" customFormat="1" ht="12.75">
      <c r="B182" s="114">
        <v>106</v>
      </c>
      <c r="C182" s="112" t="s">
        <v>34</v>
      </c>
      <c r="D182" s="15" t="s">
        <v>73</v>
      </c>
      <c r="E182" s="15" t="s">
        <v>144</v>
      </c>
      <c r="F182" s="33"/>
      <c r="G182" s="32">
        <v>136400</v>
      </c>
      <c r="H182" s="57"/>
      <c r="I182" s="26"/>
      <c r="K182" s="26"/>
      <c r="L182" s="30"/>
      <c r="M182" s="30"/>
      <c r="N182" s="32"/>
      <c r="O182" s="30"/>
      <c r="P182" s="57"/>
      <c r="R182" s="5"/>
      <c r="S182" s="6"/>
      <c r="T182" s="6"/>
      <c r="U182" s="6"/>
      <c r="V182" s="5"/>
      <c r="W182" s="6"/>
      <c r="X182" s="6"/>
      <c r="Y182" s="5"/>
      <c r="Z182" s="6"/>
      <c r="AA182" s="6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</row>
    <row r="183" spans="2:103" s="7" customFormat="1" ht="12.75">
      <c r="B183" s="114">
        <v>107</v>
      </c>
      <c r="C183" s="112" t="s">
        <v>77</v>
      </c>
      <c r="D183" s="15" t="s">
        <v>73</v>
      </c>
      <c r="E183" s="15" t="s">
        <v>145</v>
      </c>
      <c r="F183" s="33"/>
      <c r="G183" s="32">
        <v>140000</v>
      </c>
      <c r="H183" s="57"/>
      <c r="I183" s="26"/>
      <c r="K183" s="26"/>
      <c r="L183" s="30"/>
      <c r="M183" s="30"/>
      <c r="N183" s="32"/>
      <c r="O183" s="30"/>
      <c r="P183" s="57"/>
      <c r="R183" s="5"/>
      <c r="S183" s="6"/>
      <c r="T183" s="6"/>
      <c r="U183" s="6"/>
      <c r="V183" s="5"/>
      <c r="W183" s="6"/>
      <c r="X183" s="6"/>
      <c r="Y183" s="5"/>
      <c r="Z183" s="6"/>
      <c r="AA183" s="6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</row>
    <row r="184" spans="2:103" s="7" customFormat="1" ht="12.75">
      <c r="B184" s="114">
        <v>108</v>
      </c>
      <c r="C184" s="112" t="s">
        <v>28</v>
      </c>
      <c r="D184" s="15" t="s">
        <v>146</v>
      </c>
      <c r="E184" s="15" t="s">
        <v>147</v>
      </c>
      <c r="F184" s="33"/>
      <c r="G184" s="32">
        <v>136100</v>
      </c>
      <c r="H184" s="57"/>
      <c r="I184" s="26"/>
      <c r="K184" s="26"/>
      <c r="L184" s="56"/>
      <c r="M184" s="30"/>
      <c r="N184" s="32"/>
      <c r="O184" s="30"/>
      <c r="P184" s="57"/>
      <c r="R184" s="5"/>
      <c r="S184" s="6"/>
      <c r="T184" s="6"/>
      <c r="U184" s="6"/>
      <c r="V184" s="5"/>
      <c r="W184" s="6"/>
      <c r="X184" s="6"/>
      <c r="Y184" s="5"/>
      <c r="Z184" s="6"/>
      <c r="AA184" s="6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</row>
    <row r="185" spans="2:103" s="7" customFormat="1" ht="12.75">
      <c r="B185" s="114">
        <v>109</v>
      </c>
      <c r="C185" s="112" t="s">
        <v>28</v>
      </c>
      <c r="D185" s="15" t="s">
        <v>148</v>
      </c>
      <c r="E185" s="15" t="s">
        <v>149</v>
      </c>
      <c r="F185" s="33"/>
      <c r="G185" s="32">
        <v>131100</v>
      </c>
      <c r="H185" s="57"/>
      <c r="I185" s="26"/>
      <c r="K185" s="26"/>
      <c r="L185" s="30"/>
      <c r="M185" s="30"/>
      <c r="N185" s="32"/>
      <c r="O185" s="30"/>
      <c r="P185" s="57"/>
      <c r="R185" s="5"/>
      <c r="S185" s="6"/>
      <c r="T185" s="6"/>
      <c r="U185" s="6"/>
      <c r="V185" s="5"/>
      <c r="W185" s="6"/>
      <c r="X185" s="6"/>
      <c r="Y185" s="5"/>
      <c r="Z185" s="6"/>
      <c r="AA185" s="6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</row>
    <row r="186" spans="2:103" s="7" customFormat="1" ht="12.75">
      <c r="B186" s="114">
        <v>110</v>
      </c>
      <c r="C186" s="112" t="s">
        <v>28</v>
      </c>
      <c r="D186" s="15" t="s">
        <v>150</v>
      </c>
      <c r="E186" s="15" t="s">
        <v>151</v>
      </c>
      <c r="F186" s="33"/>
      <c r="G186" s="32">
        <v>134353</v>
      </c>
      <c r="H186" s="57"/>
      <c r="I186" s="26"/>
      <c r="K186" s="26"/>
      <c r="L186" s="30"/>
      <c r="M186" s="56"/>
      <c r="N186" s="32"/>
      <c r="O186" s="30"/>
      <c r="P186" s="57"/>
      <c r="R186" s="5"/>
      <c r="S186" s="6"/>
      <c r="T186" s="6"/>
      <c r="U186" s="6"/>
      <c r="V186" s="5"/>
      <c r="W186" s="6"/>
      <c r="X186" s="6"/>
      <c r="Y186" s="5"/>
      <c r="Z186" s="6"/>
      <c r="AA186" s="6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</row>
    <row r="187" spans="2:103" s="7" customFormat="1" ht="12.75">
      <c r="B187" s="114">
        <v>111</v>
      </c>
      <c r="C187" s="112" t="s">
        <v>28</v>
      </c>
      <c r="D187" s="15" t="s">
        <v>152</v>
      </c>
      <c r="E187" s="15" t="s">
        <v>153</v>
      </c>
      <c r="F187" s="33"/>
      <c r="G187" s="32">
        <v>126800</v>
      </c>
      <c r="H187" s="79"/>
      <c r="I187" s="26"/>
      <c r="K187" s="26"/>
      <c r="L187" s="56"/>
      <c r="M187" s="56"/>
      <c r="N187" s="32"/>
      <c r="O187" s="56"/>
      <c r="P187" s="79"/>
      <c r="R187" s="5"/>
      <c r="S187" s="6"/>
      <c r="T187" s="6"/>
      <c r="U187" s="6"/>
      <c r="V187" s="5"/>
      <c r="W187" s="6"/>
      <c r="X187" s="6"/>
      <c r="Y187" s="5"/>
      <c r="Z187" s="6"/>
      <c r="AA187" s="6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</row>
    <row r="188" spans="2:103" s="7" customFormat="1" ht="12.75">
      <c r="B188" s="114">
        <v>112</v>
      </c>
      <c r="C188" s="112" t="s">
        <v>28</v>
      </c>
      <c r="D188" s="15" t="s">
        <v>154</v>
      </c>
      <c r="E188" s="15" t="s">
        <v>155</v>
      </c>
      <c r="F188" s="33"/>
      <c r="G188" s="32">
        <v>128500</v>
      </c>
      <c r="H188" s="57"/>
      <c r="I188" s="26"/>
      <c r="K188" s="26"/>
      <c r="L188" s="30"/>
      <c r="M188" s="30"/>
      <c r="N188" s="32"/>
      <c r="O188" s="30"/>
      <c r="P188" s="57"/>
      <c r="R188" s="5"/>
      <c r="S188" s="6"/>
      <c r="T188" s="6"/>
      <c r="U188" s="6"/>
      <c r="V188" s="5"/>
      <c r="W188" s="6"/>
      <c r="X188" s="6"/>
      <c r="Y188" s="5"/>
      <c r="Z188" s="6"/>
      <c r="AA188" s="6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</row>
    <row r="189" spans="2:16" ht="12.75">
      <c r="B189" s="114">
        <v>113</v>
      </c>
      <c r="C189" s="112" t="s">
        <v>28</v>
      </c>
      <c r="D189" s="15" t="s">
        <v>156</v>
      </c>
      <c r="E189" s="15" t="s">
        <v>157</v>
      </c>
      <c r="F189" s="33"/>
      <c r="G189" s="32">
        <v>132681</v>
      </c>
      <c r="H189" s="57"/>
      <c r="I189" s="26"/>
      <c r="J189" s="5"/>
      <c r="K189" s="26"/>
      <c r="L189" s="30"/>
      <c r="M189" s="30"/>
      <c r="N189" s="32"/>
      <c r="O189" s="30"/>
      <c r="P189" s="57"/>
    </row>
    <row r="190" spans="2:16" ht="12.75">
      <c r="B190" s="114">
        <v>114</v>
      </c>
      <c r="C190" s="112" t="s">
        <v>28</v>
      </c>
      <c r="D190" s="15" t="s">
        <v>158</v>
      </c>
      <c r="E190" s="15" t="s">
        <v>159</v>
      </c>
      <c r="F190" s="33"/>
      <c r="G190" s="32">
        <v>140200</v>
      </c>
      <c r="H190" s="57"/>
      <c r="I190" s="26"/>
      <c r="J190" s="5"/>
      <c r="K190" s="26"/>
      <c r="L190" s="30"/>
      <c r="M190" s="56"/>
      <c r="N190" s="32"/>
      <c r="O190" s="30"/>
      <c r="P190" s="57"/>
    </row>
    <row r="191" spans="2:16" ht="12.75">
      <c r="B191" s="114">
        <v>115</v>
      </c>
      <c r="C191" s="112" t="s">
        <v>28</v>
      </c>
      <c r="D191" s="15" t="s">
        <v>160</v>
      </c>
      <c r="E191" s="15" t="s">
        <v>161</v>
      </c>
      <c r="F191" s="33"/>
      <c r="G191" s="32" t="s">
        <v>77</v>
      </c>
      <c r="H191" s="57"/>
      <c r="I191" s="26"/>
      <c r="J191" s="5"/>
      <c r="K191" s="26"/>
      <c r="L191" s="30"/>
      <c r="M191" s="30"/>
      <c r="N191" s="32"/>
      <c r="O191" s="30"/>
      <c r="P191" s="57"/>
    </row>
    <row r="192" spans="2:16" ht="12.75">
      <c r="B192" s="114">
        <v>116</v>
      </c>
      <c r="C192" s="112" t="s">
        <v>28</v>
      </c>
      <c r="D192" s="15" t="s">
        <v>162</v>
      </c>
      <c r="E192" s="15" t="s">
        <v>163</v>
      </c>
      <c r="F192" s="33"/>
      <c r="G192" s="32">
        <v>131100</v>
      </c>
      <c r="H192" s="57"/>
      <c r="I192" s="26"/>
      <c r="J192" s="5"/>
      <c r="K192" s="26"/>
      <c r="L192" s="30"/>
      <c r="M192" s="30"/>
      <c r="N192" s="32"/>
      <c r="O192" s="30"/>
      <c r="P192" s="57"/>
    </row>
    <row r="193" spans="2:16" ht="12.75">
      <c r="B193" s="114">
        <v>117</v>
      </c>
      <c r="C193" s="112" t="s">
        <v>28</v>
      </c>
      <c r="D193" s="15" t="s">
        <v>55</v>
      </c>
      <c r="E193" s="15" t="s">
        <v>164</v>
      </c>
      <c r="F193" s="33"/>
      <c r="G193" s="32">
        <v>148000</v>
      </c>
      <c r="H193" s="57"/>
      <c r="I193" s="26"/>
      <c r="J193" s="5"/>
      <c r="K193" s="26"/>
      <c r="L193" s="30"/>
      <c r="M193" s="56"/>
      <c r="N193" s="32"/>
      <c r="O193" s="30"/>
      <c r="P193" s="57"/>
    </row>
    <row r="194" spans="2:16" ht="12.75">
      <c r="B194" s="114">
        <v>118</v>
      </c>
      <c r="C194" s="112" t="s">
        <v>28</v>
      </c>
      <c r="D194" s="15" t="s">
        <v>56</v>
      </c>
      <c r="E194" s="15" t="s">
        <v>66</v>
      </c>
      <c r="F194" s="33"/>
      <c r="G194" s="32">
        <v>131150</v>
      </c>
      <c r="H194" s="57"/>
      <c r="I194" s="26"/>
      <c r="J194" s="5"/>
      <c r="K194" s="26"/>
      <c r="L194" s="30"/>
      <c r="M194" s="30"/>
      <c r="N194" s="32"/>
      <c r="O194" s="30"/>
      <c r="P194" s="57"/>
    </row>
    <row r="195" spans="2:16" ht="12.75">
      <c r="B195" s="114">
        <v>119</v>
      </c>
      <c r="C195" s="112" t="s">
        <v>34</v>
      </c>
      <c r="D195" s="15" t="s">
        <v>97</v>
      </c>
      <c r="E195" s="15" t="s">
        <v>165</v>
      </c>
      <c r="F195" s="33"/>
      <c r="G195" s="32">
        <v>156400</v>
      </c>
      <c r="H195" s="57"/>
      <c r="I195" s="26"/>
      <c r="J195" s="5"/>
      <c r="K195" s="26"/>
      <c r="L195" s="30"/>
      <c r="M195" s="30"/>
      <c r="N195" s="32"/>
      <c r="O195" s="30"/>
      <c r="P195" s="57"/>
    </row>
    <row r="196" spans="2:16" ht="12.75">
      <c r="B196" s="114">
        <v>120</v>
      </c>
      <c r="C196" s="112" t="s">
        <v>34</v>
      </c>
      <c r="D196" s="15" t="s">
        <v>97</v>
      </c>
      <c r="E196" s="15" t="s">
        <v>166</v>
      </c>
      <c r="F196" s="33"/>
      <c r="G196" s="32">
        <v>137400</v>
      </c>
      <c r="H196" s="57"/>
      <c r="I196" s="26"/>
      <c r="J196" s="5"/>
      <c r="K196" s="26"/>
      <c r="L196" s="30"/>
      <c r="M196" s="30"/>
      <c r="N196" s="32"/>
      <c r="O196" s="30"/>
      <c r="P196" s="57"/>
    </row>
    <row r="197" spans="2:16" ht="12.75">
      <c r="B197" s="114">
        <v>121</v>
      </c>
      <c r="C197" s="112" t="s">
        <v>28</v>
      </c>
      <c r="D197" s="15" t="s">
        <v>167</v>
      </c>
      <c r="E197" s="15" t="s">
        <v>168</v>
      </c>
      <c r="F197" s="33"/>
      <c r="G197" s="32">
        <v>130100</v>
      </c>
      <c r="H197" s="57"/>
      <c r="I197" s="26"/>
      <c r="J197" s="5"/>
      <c r="K197" s="26"/>
      <c r="L197" s="56"/>
      <c r="M197" s="30"/>
      <c r="N197" s="77"/>
      <c r="O197" s="69"/>
      <c r="P197" s="78"/>
    </row>
    <row r="198" spans="2:16" ht="12.75">
      <c r="B198" s="114">
        <v>122</v>
      </c>
      <c r="C198" s="112" t="s">
        <v>34</v>
      </c>
      <c r="D198" s="15" t="s">
        <v>169</v>
      </c>
      <c r="E198" s="15" t="s">
        <v>170</v>
      </c>
      <c r="F198" s="33"/>
      <c r="G198" s="32" t="s">
        <v>77</v>
      </c>
      <c r="H198" s="57"/>
      <c r="I198" s="26"/>
      <c r="J198" s="5"/>
      <c r="K198" s="26"/>
      <c r="L198" s="30"/>
      <c r="M198" s="30"/>
      <c r="N198" s="32"/>
      <c r="O198" s="30"/>
      <c r="P198" s="57"/>
    </row>
    <row r="199" spans="2:16" ht="12.75">
      <c r="B199" s="114">
        <v>123</v>
      </c>
      <c r="C199" s="112" t="s">
        <v>28</v>
      </c>
      <c r="D199" s="15" t="s">
        <v>59</v>
      </c>
      <c r="E199" s="15" t="s">
        <v>60</v>
      </c>
      <c r="F199" s="33"/>
      <c r="G199" s="32">
        <v>130900</v>
      </c>
      <c r="H199" s="57"/>
      <c r="I199" s="26"/>
      <c r="J199" s="5"/>
      <c r="K199" s="26"/>
      <c r="L199" s="30"/>
      <c r="M199" s="30"/>
      <c r="N199" s="32"/>
      <c r="O199" s="30"/>
      <c r="P199" s="57"/>
    </row>
    <row r="200" spans="2:16" ht="12.75">
      <c r="B200" s="114">
        <v>124</v>
      </c>
      <c r="C200" s="112" t="s">
        <v>209</v>
      </c>
      <c r="D200" s="15" t="s">
        <v>171</v>
      </c>
      <c r="E200" s="15" t="s">
        <v>75</v>
      </c>
      <c r="F200" s="15"/>
      <c r="G200" s="32">
        <v>133900</v>
      </c>
      <c r="H200" s="12"/>
      <c r="I200" s="26"/>
      <c r="J200" s="5"/>
      <c r="K200" s="26"/>
      <c r="L200" s="9"/>
      <c r="M200" s="9"/>
      <c r="N200" s="10"/>
      <c r="O200" s="9"/>
      <c r="P200" s="12"/>
    </row>
    <row r="201" spans="2:16" ht="12.75">
      <c r="B201" s="114">
        <v>125</v>
      </c>
      <c r="C201" s="112" t="s">
        <v>28</v>
      </c>
      <c r="D201" s="15" t="s">
        <v>172</v>
      </c>
      <c r="E201" s="15" t="s">
        <v>173</v>
      </c>
      <c r="F201" s="15"/>
      <c r="G201" s="32">
        <v>139382</v>
      </c>
      <c r="H201" s="12"/>
      <c r="I201" s="26"/>
      <c r="J201" s="5"/>
      <c r="K201" s="26"/>
      <c r="L201" s="9"/>
      <c r="M201" s="9"/>
      <c r="N201" s="10"/>
      <c r="O201" s="9"/>
      <c r="P201" s="12"/>
    </row>
    <row r="202" spans="2:16" ht="12.75">
      <c r="B202" s="114">
        <v>126</v>
      </c>
      <c r="C202" s="112" t="s">
        <v>67</v>
      </c>
      <c r="D202" s="15" t="s">
        <v>106</v>
      </c>
      <c r="E202" s="15" t="s">
        <v>53</v>
      </c>
      <c r="F202" s="15"/>
      <c r="G202" s="32">
        <v>132900</v>
      </c>
      <c r="H202" s="12"/>
      <c r="I202" s="26"/>
      <c r="J202" s="5"/>
      <c r="K202" s="26"/>
      <c r="L202" s="9"/>
      <c r="M202" s="9"/>
      <c r="N202" s="10"/>
      <c r="O202" s="9"/>
      <c r="P202" s="12"/>
    </row>
    <row r="203" spans="2:16" ht="12.75">
      <c r="B203" s="114">
        <v>127</v>
      </c>
      <c r="C203" s="112" t="s">
        <v>29</v>
      </c>
      <c r="D203" s="15" t="s">
        <v>174</v>
      </c>
      <c r="E203" s="15" t="s">
        <v>175</v>
      </c>
      <c r="F203" s="15"/>
      <c r="G203" s="32">
        <v>135400</v>
      </c>
      <c r="H203" s="12"/>
      <c r="I203" s="26"/>
      <c r="J203" s="5"/>
      <c r="K203" s="26"/>
      <c r="L203" s="11"/>
      <c r="M203" s="9"/>
      <c r="N203" s="10"/>
      <c r="O203" s="9"/>
      <c r="P203" s="12"/>
    </row>
    <row r="204" spans="2:16" ht="12.75">
      <c r="B204" s="114">
        <v>128</v>
      </c>
      <c r="C204" s="112" t="s">
        <v>34</v>
      </c>
      <c r="D204" s="15" t="s">
        <v>176</v>
      </c>
      <c r="E204" s="15" t="s">
        <v>177</v>
      </c>
      <c r="F204" s="15"/>
      <c r="G204" s="32">
        <v>131022</v>
      </c>
      <c r="H204" s="12"/>
      <c r="I204" s="26"/>
      <c r="J204" s="5"/>
      <c r="K204" s="26"/>
      <c r="L204" s="9"/>
      <c r="M204" s="9"/>
      <c r="N204" s="10"/>
      <c r="O204" s="9"/>
      <c r="P204" s="12"/>
    </row>
    <row r="205" spans="2:16" ht="12.75">
      <c r="B205" s="114">
        <v>129</v>
      </c>
      <c r="C205" s="112" t="s">
        <v>77</v>
      </c>
      <c r="D205" s="15" t="s">
        <v>178</v>
      </c>
      <c r="E205" s="15" t="s">
        <v>70</v>
      </c>
      <c r="F205" s="15"/>
      <c r="G205" s="32">
        <v>140700</v>
      </c>
      <c r="H205" s="12"/>
      <c r="I205" s="26"/>
      <c r="J205" s="5"/>
      <c r="K205" s="26"/>
      <c r="L205" s="9"/>
      <c r="M205" s="9"/>
      <c r="N205" s="10"/>
      <c r="O205" s="9"/>
      <c r="P205" s="12"/>
    </row>
    <row r="206" spans="2:16" ht="12.75">
      <c r="B206" s="114">
        <v>130</v>
      </c>
      <c r="C206" s="112" t="s">
        <v>28</v>
      </c>
      <c r="D206" s="15" t="s">
        <v>179</v>
      </c>
      <c r="E206" s="15" t="s">
        <v>180</v>
      </c>
      <c r="F206" s="15"/>
      <c r="G206" s="32">
        <v>136400</v>
      </c>
      <c r="H206" s="12"/>
      <c r="I206" s="26"/>
      <c r="J206" s="5"/>
      <c r="K206" s="26"/>
      <c r="L206" s="9"/>
      <c r="M206" s="9"/>
      <c r="N206" s="10"/>
      <c r="O206" s="9"/>
      <c r="P206" s="12"/>
    </row>
    <row r="207" spans="2:16" ht="12.75">
      <c r="B207" s="114">
        <v>131</v>
      </c>
      <c r="C207" s="112" t="s">
        <v>77</v>
      </c>
      <c r="D207" s="15" t="s">
        <v>62</v>
      </c>
      <c r="E207" s="15" t="s">
        <v>136</v>
      </c>
      <c r="F207" s="15"/>
      <c r="G207" s="32">
        <v>143100</v>
      </c>
      <c r="H207" s="12"/>
      <c r="I207" s="26"/>
      <c r="J207" s="5"/>
      <c r="K207" s="26"/>
      <c r="L207" s="9"/>
      <c r="M207" s="9"/>
      <c r="N207" s="10"/>
      <c r="O207" s="9"/>
      <c r="P207" s="12"/>
    </row>
    <row r="208" spans="2:16" ht="12.75">
      <c r="B208" s="114">
        <v>132</v>
      </c>
      <c r="C208" s="112" t="s">
        <v>29</v>
      </c>
      <c r="D208" s="15" t="s">
        <v>58</v>
      </c>
      <c r="E208" s="15" t="s">
        <v>144</v>
      </c>
      <c r="F208" s="15"/>
      <c r="G208" s="32">
        <v>133100</v>
      </c>
      <c r="H208" s="12"/>
      <c r="I208" s="26"/>
      <c r="J208" s="5"/>
      <c r="K208" s="26"/>
      <c r="L208" s="11"/>
      <c r="M208" s="11"/>
      <c r="N208" s="16"/>
      <c r="O208" s="14"/>
      <c r="P208" s="17"/>
    </row>
    <row r="209" spans="2:16" ht="12.75">
      <c r="B209" s="114">
        <v>133</v>
      </c>
      <c r="C209" s="112" t="s">
        <v>34</v>
      </c>
      <c r="D209" s="15" t="s">
        <v>181</v>
      </c>
      <c r="E209" s="15" t="s">
        <v>65</v>
      </c>
      <c r="F209" s="15"/>
      <c r="G209" s="32">
        <v>132156</v>
      </c>
      <c r="H209" s="12"/>
      <c r="I209" s="26"/>
      <c r="J209" s="5"/>
      <c r="K209" s="26"/>
      <c r="L209" s="9"/>
      <c r="M209" s="9"/>
      <c r="N209" s="10"/>
      <c r="O209" s="9"/>
      <c r="P209" s="12"/>
    </row>
    <row r="210" spans="2:16" ht="12.75">
      <c r="B210" s="114">
        <v>134</v>
      </c>
      <c r="C210" s="112" t="s">
        <v>28</v>
      </c>
      <c r="D210" s="15" t="s">
        <v>182</v>
      </c>
      <c r="E210" s="15" t="s">
        <v>183</v>
      </c>
      <c r="F210" s="15"/>
      <c r="G210" s="32">
        <v>135100</v>
      </c>
      <c r="H210" s="12"/>
      <c r="I210" s="26"/>
      <c r="J210" s="5"/>
      <c r="K210" s="26"/>
      <c r="L210" s="9"/>
      <c r="M210" s="9"/>
      <c r="N210" s="10"/>
      <c r="O210" s="9"/>
      <c r="P210" s="12"/>
    </row>
    <row r="211" spans="2:16" ht="12.75">
      <c r="B211" s="114">
        <v>135</v>
      </c>
      <c r="C211" s="112" t="s">
        <v>28</v>
      </c>
      <c r="D211" s="15" t="s">
        <v>184</v>
      </c>
      <c r="E211" s="15" t="s">
        <v>185</v>
      </c>
      <c r="F211" s="15"/>
      <c r="G211" s="32" t="s">
        <v>77</v>
      </c>
      <c r="H211" s="12"/>
      <c r="I211" s="26"/>
      <c r="J211" s="5"/>
      <c r="K211" s="26"/>
      <c r="L211" s="9"/>
      <c r="M211" s="9"/>
      <c r="N211" s="10"/>
      <c r="O211" s="9"/>
      <c r="P211" s="12"/>
    </row>
    <row r="212" spans="2:16" ht="12.75">
      <c r="B212" s="114">
        <v>136</v>
      </c>
      <c r="C212" s="112" t="s">
        <v>28</v>
      </c>
      <c r="D212" s="15" t="s">
        <v>186</v>
      </c>
      <c r="E212" s="15" t="s">
        <v>187</v>
      </c>
      <c r="F212" s="15"/>
      <c r="G212" s="32">
        <v>144100</v>
      </c>
      <c r="H212" s="12"/>
      <c r="I212" s="26"/>
      <c r="J212" s="5"/>
      <c r="K212" s="26"/>
      <c r="L212" s="9"/>
      <c r="M212" s="9"/>
      <c r="N212" s="10"/>
      <c r="O212" s="9"/>
      <c r="P212" s="12"/>
    </row>
    <row r="213" spans="2:16" ht="12.75">
      <c r="B213" s="114">
        <v>137</v>
      </c>
      <c r="C213" s="112" t="s">
        <v>28</v>
      </c>
      <c r="D213" s="15" t="s">
        <v>188</v>
      </c>
      <c r="E213" s="15" t="s">
        <v>189</v>
      </c>
      <c r="F213" s="15"/>
      <c r="G213" s="32">
        <v>130900</v>
      </c>
      <c r="H213" s="12"/>
      <c r="I213" s="26"/>
      <c r="J213" s="5"/>
      <c r="K213" s="26"/>
      <c r="L213" s="11"/>
      <c r="M213" s="11"/>
      <c r="N213" s="16"/>
      <c r="O213" s="14"/>
      <c r="P213" s="17"/>
    </row>
    <row r="214" spans="2:16" ht="12.75">
      <c r="B214" s="114">
        <v>138</v>
      </c>
      <c r="C214" s="112" t="s">
        <v>28</v>
      </c>
      <c r="D214" s="15" t="s">
        <v>113</v>
      </c>
      <c r="E214" s="15" t="s">
        <v>147</v>
      </c>
      <c r="F214" s="15"/>
      <c r="G214" s="32">
        <v>140916</v>
      </c>
      <c r="H214" s="12"/>
      <c r="I214" s="26"/>
      <c r="J214" s="5"/>
      <c r="K214" s="26"/>
      <c r="L214" s="9"/>
      <c r="M214" s="9"/>
      <c r="N214" s="10"/>
      <c r="O214" s="9"/>
      <c r="P214" s="12"/>
    </row>
    <row r="215" spans="2:16" ht="12.75">
      <c r="B215" s="114">
        <v>139</v>
      </c>
      <c r="C215" s="112" t="s">
        <v>28</v>
      </c>
      <c r="D215" s="15" t="s">
        <v>190</v>
      </c>
      <c r="E215" s="15" t="s">
        <v>191</v>
      </c>
      <c r="F215" s="15"/>
      <c r="G215" s="32">
        <v>135100</v>
      </c>
      <c r="H215" s="12"/>
      <c r="I215" s="26"/>
      <c r="J215" s="5"/>
      <c r="K215" s="26"/>
      <c r="L215" s="9"/>
      <c r="M215" s="9"/>
      <c r="N215" s="10"/>
      <c r="O215" s="9"/>
      <c r="P215" s="12"/>
    </row>
    <row r="216" spans="2:16" ht="12.75">
      <c r="B216" s="114">
        <v>140</v>
      </c>
      <c r="C216" s="112" t="s">
        <v>28</v>
      </c>
      <c r="D216" s="15" t="s">
        <v>192</v>
      </c>
      <c r="E216" s="15" t="s">
        <v>193</v>
      </c>
      <c r="F216" s="15"/>
      <c r="G216" s="32" t="s">
        <v>77</v>
      </c>
      <c r="H216" s="12"/>
      <c r="I216" s="26"/>
      <c r="J216" s="5"/>
      <c r="K216" s="26"/>
      <c r="L216" s="9"/>
      <c r="M216" s="9"/>
      <c r="N216" s="10"/>
      <c r="O216" s="9"/>
      <c r="P216" s="12"/>
    </row>
    <row r="217" spans="2:16" ht="12.75">
      <c r="B217" s="114">
        <v>141</v>
      </c>
      <c r="C217" s="112" t="s">
        <v>28</v>
      </c>
      <c r="D217" s="15" t="s">
        <v>63</v>
      </c>
      <c r="E217" s="15" t="s">
        <v>64</v>
      </c>
      <c r="F217" s="15"/>
      <c r="G217" s="32">
        <v>127100</v>
      </c>
      <c r="H217" s="12"/>
      <c r="I217" s="26"/>
      <c r="J217" s="5"/>
      <c r="K217" s="26"/>
      <c r="L217" s="9"/>
      <c r="M217" s="9"/>
      <c r="N217" s="10"/>
      <c r="O217" s="9"/>
      <c r="P217" s="12"/>
    </row>
    <row r="218" spans="2:16" ht="12.75">
      <c r="B218" s="114">
        <v>142</v>
      </c>
      <c r="C218" s="112" t="s">
        <v>29</v>
      </c>
      <c r="D218" s="15" t="s">
        <v>194</v>
      </c>
      <c r="E218" s="15" t="s">
        <v>195</v>
      </c>
      <c r="F218" s="15"/>
      <c r="G218" s="32">
        <v>131100</v>
      </c>
      <c r="H218" s="12"/>
      <c r="I218" s="26"/>
      <c r="J218" s="5"/>
      <c r="K218" s="26"/>
      <c r="L218" s="9"/>
      <c r="M218" s="9"/>
      <c r="N218" s="10"/>
      <c r="O218" s="9"/>
      <c r="P218" s="12"/>
    </row>
    <row r="219" spans="2:16" ht="12.75">
      <c r="B219" s="114">
        <v>143</v>
      </c>
      <c r="C219" s="112" t="s">
        <v>210</v>
      </c>
      <c r="D219" s="15" t="s">
        <v>44</v>
      </c>
      <c r="E219" s="15" t="s">
        <v>197</v>
      </c>
      <c r="F219" s="15"/>
      <c r="G219" s="32" t="s">
        <v>77</v>
      </c>
      <c r="H219" s="12"/>
      <c r="I219" s="26"/>
      <c r="J219" s="5"/>
      <c r="K219" s="26"/>
      <c r="L219" s="9"/>
      <c r="M219" s="9"/>
      <c r="N219" s="10"/>
      <c r="O219" s="9"/>
      <c r="P219" s="12"/>
    </row>
    <row r="220" spans="2:16" ht="12.75">
      <c r="B220" s="114">
        <v>144</v>
      </c>
      <c r="C220" s="112" t="s">
        <v>29</v>
      </c>
      <c r="D220" s="15" t="s">
        <v>198</v>
      </c>
      <c r="E220" s="15" t="s">
        <v>72</v>
      </c>
      <c r="F220" s="15"/>
      <c r="G220" s="32">
        <v>142800</v>
      </c>
      <c r="H220" s="12"/>
      <c r="I220" s="26"/>
      <c r="J220" s="5"/>
      <c r="K220" s="26"/>
      <c r="L220" s="11"/>
      <c r="M220" s="9"/>
      <c r="N220" s="10"/>
      <c r="O220" s="9"/>
      <c r="P220" s="12"/>
    </row>
    <row r="221" spans="2:16" ht="12.75">
      <c r="B221" s="114">
        <v>145</v>
      </c>
      <c r="C221" s="112" t="s">
        <v>28</v>
      </c>
      <c r="D221" s="15" t="s">
        <v>199</v>
      </c>
      <c r="E221" s="15" t="s">
        <v>200</v>
      </c>
      <c r="F221" s="15"/>
      <c r="G221" s="32">
        <v>131000</v>
      </c>
      <c r="H221" s="12"/>
      <c r="I221" s="26"/>
      <c r="J221" s="5"/>
      <c r="K221" s="26"/>
      <c r="L221" s="9"/>
      <c r="M221" s="9"/>
      <c r="N221" s="10"/>
      <c r="O221" s="9"/>
      <c r="P221" s="12"/>
    </row>
    <row r="222" spans="2:16" ht="12.75">
      <c r="B222" s="114">
        <v>146</v>
      </c>
      <c r="C222" s="112" t="s">
        <v>67</v>
      </c>
      <c r="D222" s="15" t="s">
        <v>68</v>
      </c>
      <c r="E222" s="15" t="s">
        <v>61</v>
      </c>
      <c r="F222" s="15"/>
      <c r="G222" s="32">
        <v>129170</v>
      </c>
      <c r="H222" s="12"/>
      <c r="I222" s="26"/>
      <c r="J222" s="5"/>
      <c r="K222" s="26"/>
      <c r="L222" s="9"/>
      <c r="M222" s="9"/>
      <c r="N222" s="10"/>
      <c r="O222" s="9"/>
      <c r="P222" s="12"/>
    </row>
    <row r="223" spans="2:16" ht="12.75">
      <c r="B223" s="114">
        <v>147</v>
      </c>
      <c r="C223" s="112" t="s">
        <v>28</v>
      </c>
      <c r="D223" s="15" t="s">
        <v>201</v>
      </c>
      <c r="E223" s="15" t="s">
        <v>197</v>
      </c>
      <c r="F223" s="15"/>
      <c r="G223" s="32">
        <v>139100</v>
      </c>
      <c r="H223" s="12"/>
      <c r="I223" s="26"/>
      <c r="J223" s="5"/>
      <c r="K223" s="26"/>
      <c r="L223" s="9"/>
      <c r="M223" s="9"/>
      <c r="N223" s="10"/>
      <c r="O223" s="9"/>
      <c r="P223" s="12"/>
    </row>
    <row r="224" spans="2:16" ht="12.75">
      <c r="B224" s="114">
        <v>149</v>
      </c>
      <c r="C224" s="112" t="s">
        <v>28</v>
      </c>
      <c r="D224" s="15" t="s">
        <v>203</v>
      </c>
      <c r="E224" s="15" t="s">
        <v>54</v>
      </c>
      <c r="F224" s="15"/>
      <c r="G224" s="32">
        <v>142500</v>
      </c>
      <c r="H224" s="12"/>
      <c r="I224" s="26"/>
      <c r="J224" s="5"/>
      <c r="K224" s="26"/>
      <c r="L224" s="11"/>
      <c r="M224" s="11"/>
      <c r="N224" s="16"/>
      <c r="O224" s="14"/>
      <c r="P224" s="17"/>
    </row>
    <row r="225" spans="2:16" ht="12.75">
      <c r="B225" s="114">
        <v>150</v>
      </c>
      <c r="C225" s="112" t="s">
        <v>28</v>
      </c>
      <c r="D225" s="15" t="s">
        <v>204</v>
      </c>
      <c r="E225" s="15" t="s">
        <v>205</v>
      </c>
      <c r="F225" s="15"/>
      <c r="G225" s="32">
        <v>140100</v>
      </c>
      <c r="H225" s="12"/>
      <c r="I225" s="26"/>
      <c r="J225" s="5"/>
      <c r="K225" s="26"/>
      <c r="L225" s="9"/>
      <c r="M225" s="9"/>
      <c r="N225" s="10"/>
      <c r="O225" s="9"/>
      <c r="P225" s="12"/>
    </row>
    <row r="226" spans="2:16" ht="12.75">
      <c r="B226" s="114">
        <v>151</v>
      </c>
      <c r="C226" s="112" t="s">
        <v>29</v>
      </c>
      <c r="D226" s="15" t="s">
        <v>71</v>
      </c>
      <c r="E226" s="15" t="s">
        <v>57</v>
      </c>
      <c r="F226" s="15"/>
      <c r="G226" s="32">
        <v>129300</v>
      </c>
      <c r="H226" s="12"/>
      <c r="I226" s="26"/>
      <c r="J226" s="5"/>
      <c r="K226" s="26"/>
      <c r="L226" s="9"/>
      <c r="M226" s="9"/>
      <c r="N226" s="10"/>
      <c r="O226" s="9"/>
      <c r="P226" s="12"/>
    </row>
    <row r="227" spans="2:16" ht="12.75">
      <c r="B227" s="114">
        <v>152</v>
      </c>
      <c r="C227" s="112" t="s">
        <v>34</v>
      </c>
      <c r="D227" s="15" t="s">
        <v>206</v>
      </c>
      <c r="E227" s="15" t="s">
        <v>207</v>
      </c>
      <c r="F227" s="15"/>
      <c r="G227" s="32">
        <v>139700</v>
      </c>
      <c r="H227" s="12"/>
      <c r="I227" s="26"/>
      <c r="J227" s="5"/>
      <c r="K227" s="26"/>
      <c r="L227" s="11"/>
      <c r="M227" s="9"/>
      <c r="N227" s="10"/>
      <c r="O227" s="9"/>
      <c r="P227" s="12"/>
    </row>
    <row r="228" spans="2:16" ht="12.75">
      <c r="B228" s="114">
        <v>153</v>
      </c>
      <c r="C228" s="112" t="s">
        <v>28</v>
      </c>
      <c r="D228" s="15" t="s">
        <v>208</v>
      </c>
      <c r="E228" s="15" t="s">
        <v>185</v>
      </c>
      <c r="F228" s="15"/>
      <c r="G228" s="32" t="s">
        <v>77</v>
      </c>
      <c r="H228" s="12"/>
      <c r="I228" s="26"/>
      <c r="J228" s="5"/>
      <c r="K228" s="26"/>
      <c r="L228" s="9"/>
      <c r="M228" s="9"/>
      <c r="N228" s="10"/>
      <c r="O228" s="9"/>
      <c r="P228" s="12"/>
    </row>
    <row r="229" spans="2:16" ht="12.75">
      <c r="B229" s="114">
        <v>154</v>
      </c>
      <c r="C229" s="112" t="s">
        <v>218</v>
      </c>
      <c r="D229" s="15" t="s">
        <v>219</v>
      </c>
      <c r="E229" s="15" t="s">
        <v>220</v>
      </c>
      <c r="F229" s="15"/>
      <c r="G229" s="32"/>
      <c r="H229" s="12"/>
      <c r="I229" s="26"/>
      <c r="J229" s="5"/>
      <c r="K229" s="106"/>
      <c r="L229" s="103"/>
      <c r="M229" s="103"/>
      <c r="N229" s="104"/>
      <c r="O229" s="103"/>
      <c r="P229" s="108"/>
    </row>
    <row r="230" spans="2:16" ht="12.75">
      <c r="B230" s="114">
        <v>155</v>
      </c>
      <c r="C230" s="112" t="s">
        <v>218</v>
      </c>
      <c r="D230" s="15" t="s">
        <v>221</v>
      </c>
      <c r="E230" s="15" t="s">
        <v>222</v>
      </c>
      <c r="F230" s="15"/>
      <c r="G230" s="32"/>
      <c r="H230" s="12"/>
      <c r="I230" s="26"/>
      <c r="J230" s="5"/>
      <c r="K230" s="26"/>
      <c r="L230" s="9"/>
      <c r="M230" s="9"/>
      <c r="N230" s="10"/>
      <c r="O230" s="9"/>
      <c r="P230" s="12"/>
    </row>
    <row r="231" spans="2:16" ht="12.75">
      <c r="B231" s="115">
        <v>156</v>
      </c>
      <c r="C231" s="112" t="s">
        <v>218</v>
      </c>
      <c r="D231" s="15" t="s">
        <v>223</v>
      </c>
      <c r="E231" s="15" t="s">
        <v>157</v>
      </c>
      <c r="F231" s="15"/>
      <c r="G231" s="32"/>
      <c r="H231" s="12"/>
      <c r="I231" s="26"/>
      <c r="J231" s="5"/>
      <c r="K231" s="26"/>
      <c r="L231" s="9"/>
      <c r="M231" s="9"/>
      <c r="N231" s="10"/>
      <c r="O231" s="9"/>
      <c r="P231" s="12"/>
    </row>
    <row r="232" spans="2:16" ht="12.75">
      <c r="B232" s="115">
        <v>157</v>
      </c>
      <c r="C232" s="112" t="s">
        <v>218</v>
      </c>
      <c r="D232" s="15" t="s">
        <v>224</v>
      </c>
      <c r="E232" s="15" t="s">
        <v>225</v>
      </c>
      <c r="F232" s="15"/>
      <c r="G232" s="32"/>
      <c r="H232" s="12"/>
      <c r="I232" s="26"/>
      <c r="J232" s="5"/>
      <c r="K232" s="26"/>
      <c r="L232" s="9"/>
      <c r="M232" s="9"/>
      <c r="N232" s="10"/>
      <c r="O232" s="9"/>
      <c r="P232" s="12"/>
    </row>
    <row r="233" spans="2:16" ht="12.75">
      <c r="B233" s="115">
        <v>158</v>
      </c>
      <c r="C233" s="112" t="s">
        <v>218</v>
      </c>
      <c r="D233" s="15" t="s">
        <v>226</v>
      </c>
      <c r="E233" s="15" t="s">
        <v>227</v>
      </c>
      <c r="F233" s="15"/>
      <c r="G233" s="32"/>
      <c r="H233" s="12"/>
      <c r="I233" s="26"/>
      <c r="J233" s="5"/>
      <c r="K233" s="26"/>
      <c r="L233" s="9"/>
      <c r="M233" s="9"/>
      <c r="N233" s="10"/>
      <c r="O233" s="9"/>
      <c r="P233" s="12"/>
    </row>
    <row r="234" spans="2:16" ht="12.75">
      <c r="B234" s="114">
        <v>159</v>
      </c>
      <c r="C234" s="112" t="s">
        <v>218</v>
      </c>
      <c r="D234" s="15" t="s">
        <v>228</v>
      </c>
      <c r="E234" s="15" t="s">
        <v>229</v>
      </c>
      <c r="F234" s="15"/>
      <c r="G234" s="32"/>
      <c r="H234" s="12"/>
      <c r="I234" s="26"/>
      <c r="J234" s="5"/>
      <c r="K234" s="26"/>
      <c r="L234" s="9"/>
      <c r="M234" s="9"/>
      <c r="N234" s="10"/>
      <c r="O234" s="9"/>
      <c r="P234" s="12"/>
    </row>
    <row r="235" spans="2:16" ht="12.75">
      <c r="B235" s="114">
        <v>160</v>
      </c>
      <c r="C235" s="112" t="s">
        <v>261</v>
      </c>
      <c r="D235" s="15" t="s">
        <v>263</v>
      </c>
      <c r="E235" s="15" t="s">
        <v>264</v>
      </c>
      <c r="F235" s="15"/>
      <c r="G235" s="32">
        <v>123400</v>
      </c>
      <c r="H235" s="12"/>
      <c r="I235" s="26"/>
      <c r="J235" s="5"/>
      <c r="K235" s="26"/>
      <c r="L235" s="9"/>
      <c r="M235" s="9"/>
      <c r="N235" s="10"/>
      <c r="O235" s="9"/>
      <c r="P235" s="12"/>
    </row>
    <row r="236" spans="2:16" ht="12.75">
      <c r="B236" s="114">
        <v>161</v>
      </c>
      <c r="C236" s="112" t="s">
        <v>261</v>
      </c>
      <c r="D236" s="15" t="s">
        <v>265</v>
      </c>
      <c r="E236" s="15" t="s">
        <v>266</v>
      </c>
      <c r="F236" s="15"/>
      <c r="G236" s="32">
        <v>122900</v>
      </c>
      <c r="H236" s="12"/>
      <c r="I236" s="26"/>
      <c r="J236" s="5"/>
      <c r="K236" s="26"/>
      <c r="L236" s="9"/>
      <c r="M236" s="9"/>
      <c r="N236" s="10"/>
      <c r="O236" s="9"/>
      <c r="P236" s="12"/>
    </row>
    <row r="237" spans="2:16" ht="12.75">
      <c r="B237" s="114">
        <v>162</v>
      </c>
      <c r="C237" s="112" t="s">
        <v>261</v>
      </c>
      <c r="D237" s="15" t="s">
        <v>267</v>
      </c>
      <c r="E237" s="15" t="s">
        <v>268</v>
      </c>
      <c r="F237" s="15"/>
      <c r="G237" s="32">
        <v>123200</v>
      </c>
      <c r="H237" s="12"/>
      <c r="I237" s="26"/>
      <c r="J237" s="5"/>
      <c r="K237" s="26"/>
      <c r="L237" s="11"/>
      <c r="M237" s="9"/>
      <c r="N237" s="10"/>
      <c r="O237" s="9"/>
      <c r="P237" s="12"/>
    </row>
    <row r="238" spans="2:16" ht="12.75">
      <c r="B238" s="114">
        <v>163</v>
      </c>
      <c r="C238" s="112" t="s">
        <v>261</v>
      </c>
      <c r="D238" s="15" t="s">
        <v>269</v>
      </c>
      <c r="E238" s="15" t="s">
        <v>270</v>
      </c>
      <c r="F238" s="15"/>
      <c r="G238" s="32">
        <v>123500</v>
      </c>
      <c r="H238" s="12"/>
      <c r="I238" s="26"/>
      <c r="J238" s="5"/>
      <c r="K238" s="26"/>
      <c r="L238" s="9"/>
      <c r="M238" s="9"/>
      <c r="N238" s="10"/>
      <c r="O238" s="9"/>
      <c r="P238" s="12"/>
    </row>
    <row r="239" spans="2:16" ht="12.75">
      <c r="B239" s="114">
        <v>164</v>
      </c>
      <c r="C239" s="112" t="s">
        <v>261</v>
      </c>
      <c r="D239" s="15" t="s">
        <v>271</v>
      </c>
      <c r="E239" s="15" t="s">
        <v>272</v>
      </c>
      <c r="F239" s="15"/>
      <c r="G239" s="32">
        <v>126000</v>
      </c>
      <c r="H239" s="12"/>
      <c r="I239" s="26"/>
      <c r="J239" s="5"/>
      <c r="K239" s="26"/>
      <c r="L239" s="9"/>
      <c r="M239" s="9"/>
      <c r="N239" s="10"/>
      <c r="O239" s="9"/>
      <c r="P239" s="12"/>
    </row>
    <row r="240" spans="2:16" ht="12.75">
      <c r="B240" s="114">
        <v>165</v>
      </c>
      <c r="C240" s="112" t="s">
        <v>261</v>
      </c>
      <c r="D240" s="15" t="s">
        <v>273</v>
      </c>
      <c r="E240" s="15" t="s">
        <v>274</v>
      </c>
      <c r="F240" s="15"/>
      <c r="G240" s="32">
        <v>127500</v>
      </c>
      <c r="H240" s="12"/>
      <c r="I240" s="26"/>
      <c r="J240" s="5"/>
      <c r="K240" s="26"/>
      <c r="L240" s="9"/>
      <c r="M240" s="9"/>
      <c r="N240" s="10"/>
      <c r="O240" s="9"/>
      <c r="P240" s="12"/>
    </row>
    <row r="241" spans="2:16" ht="12.75">
      <c r="B241" s="114">
        <v>166</v>
      </c>
      <c r="C241" s="112" t="s">
        <v>261</v>
      </c>
      <c r="D241" s="15" t="s">
        <v>275</v>
      </c>
      <c r="E241" s="15" t="s">
        <v>276</v>
      </c>
      <c r="F241" s="15"/>
      <c r="G241" s="32">
        <v>126000</v>
      </c>
      <c r="H241" s="12"/>
      <c r="I241" s="26"/>
      <c r="J241" s="5"/>
      <c r="K241" s="26"/>
      <c r="L241" s="9"/>
      <c r="M241" s="9"/>
      <c r="N241" s="10"/>
      <c r="O241" s="9"/>
      <c r="P241" s="12"/>
    </row>
    <row r="242" spans="2:16" ht="12.75">
      <c r="B242" s="114">
        <v>167</v>
      </c>
      <c r="C242" s="112" t="s">
        <v>261</v>
      </c>
      <c r="D242" s="15" t="s">
        <v>277</v>
      </c>
      <c r="E242" s="15" t="s">
        <v>278</v>
      </c>
      <c r="F242" s="15"/>
      <c r="G242" s="32">
        <v>125700</v>
      </c>
      <c r="H242" s="12"/>
      <c r="I242" s="26"/>
      <c r="J242" s="5"/>
      <c r="K242" s="26"/>
      <c r="L242" s="9"/>
      <c r="M242" s="9"/>
      <c r="N242" s="10"/>
      <c r="O242" s="9"/>
      <c r="P242" s="12"/>
    </row>
    <row r="243" spans="2:16" ht="12.75">
      <c r="B243" s="114">
        <v>168</v>
      </c>
      <c r="C243" s="112" t="s">
        <v>261</v>
      </c>
      <c r="D243" s="15" t="s">
        <v>279</v>
      </c>
      <c r="E243" s="15" t="s">
        <v>280</v>
      </c>
      <c r="G243" s="32">
        <v>125600</v>
      </c>
      <c r="H243" s="12"/>
      <c r="I243" s="26"/>
      <c r="J243" s="5"/>
      <c r="K243" s="32"/>
      <c r="L243" s="9"/>
      <c r="M243" s="9"/>
      <c r="N243" s="10"/>
      <c r="O243" s="27"/>
      <c r="P243" s="26"/>
    </row>
    <row r="244" spans="2:16" ht="12.75">
      <c r="B244" s="114">
        <v>169</v>
      </c>
      <c r="C244" s="112" t="s">
        <v>261</v>
      </c>
      <c r="D244" s="15" t="s">
        <v>281</v>
      </c>
      <c r="E244" s="15" t="s">
        <v>282</v>
      </c>
      <c r="G244" s="32">
        <v>128000</v>
      </c>
      <c r="H244" s="12"/>
      <c r="I244" s="26"/>
      <c r="J244" s="5"/>
      <c r="K244" s="32"/>
      <c r="L244" s="9"/>
      <c r="M244" s="9"/>
      <c r="N244" s="10"/>
      <c r="O244" s="27"/>
      <c r="P244" s="26"/>
    </row>
    <row r="245" spans="2:16" ht="12.75">
      <c r="B245" s="114">
        <v>170</v>
      </c>
      <c r="C245" s="112" t="s">
        <v>262</v>
      </c>
      <c r="D245" s="15" t="s">
        <v>283</v>
      </c>
      <c r="E245" s="15" t="s">
        <v>157</v>
      </c>
      <c r="G245" s="32"/>
      <c r="H245" s="12"/>
      <c r="I245" s="26"/>
      <c r="J245" s="5"/>
      <c r="K245" s="32"/>
      <c r="L245" s="9"/>
      <c r="M245" s="9"/>
      <c r="N245" s="10"/>
      <c r="O245" s="27"/>
      <c r="P245" s="26"/>
    </row>
    <row r="246" spans="2:16" ht="12.75">
      <c r="B246" s="114">
        <v>171</v>
      </c>
      <c r="C246" s="112" t="s">
        <v>262</v>
      </c>
      <c r="D246" s="15" t="s">
        <v>284</v>
      </c>
      <c r="E246" s="15" t="s">
        <v>285</v>
      </c>
      <c r="G246" s="32"/>
      <c r="H246" s="12"/>
      <c r="I246" s="26"/>
      <c r="J246" s="5"/>
      <c r="K246" s="32"/>
      <c r="L246" s="9"/>
      <c r="M246" s="9"/>
      <c r="N246" s="10"/>
      <c r="O246" s="27"/>
      <c r="P246" s="26"/>
    </row>
    <row r="247" spans="2:16" ht="12.75">
      <c r="B247" s="114">
        <v>172</v>
      </c>
      <c r="C247" s="112" t="s">
        <v>262</v>
      </c>
      <c r="D247" s="15" t="s">
        <v>286</v>
      </c>
      <c r="E247" s="15" t="s">
        <v>287</v>
      </c>
      <c r="G247" s="32"/>
      <c r="H247" s="12"/>
      <c r="I247" s="26"/>
      <c r="J247" s="5"/>
      <c r="K247" s="32"/>
      <c r="L247" s="9"/>
      <c r="M247" s="9"/>
      <c r="N247" s="10"/>
      <c r="O247" s="27"/>
      <c r="P247" s="26"/>
    </row>
    <row r="248" spans="2:16" ht="12.75">
      <c r="B248" s="114">
        <v>173</v>
      </c>
      <c r="C248" s="112" t="s">
        <v>262</v>
      </c>
      <c r="D248" s="15" t="s">
        <v>288</v>
      </c>
      <c r="E248" s="15" t="s">
        <v>289</v>
      </c>
      <c r="G248" s="32"/>
      <c r="H248" s="12"/>
      <c r="I248" s="26"/>
      <c r="J248" s="5"/>
      <c r="K248" s="32"/>
      <c r="L248" s="9"/>
      <c r="M248" s="9"/>
      <c r="N248" s="10"/>
      <c r="O248" s="27"/>
      <c r="P248" s="26"/>
    </row>
    <row r="249" spans="2:16" ht="12.75">
      <c r="B249" s="114">
        <v>174</v>
      </c>
      <c r="C249" s="112" t="s">
        <v>262</v>
      </c>
      <c r="D249" s="15" t="s">
        <v>290</v>
      </c>
      <c r="E249" s="15" t="s">
        <v>291</v>
      </c>
      <c r="G249" s="32"/>
      <c r="H249" s="12"/>
      <c r="I249" s="26"/>
      <c r="J249" s="5"/>
      <c r="K249" s="32"/>
      <c r="L249" s="9"/>
      <c r="M249" s="9"/>
      <c r="N249" s="10"/>
      <c r="O249" s="27"/>
      <c r="P249" s="26"/>
    </row>
    <row r="250" spans="2:16" ht="12.75">
      <c r="B250" s="114">
        <v>175</v>
      </c>
      <c r="C250" s="112" t="s">
        <v>29</v>
      </c>
      <c r="D250" s="15" t="s">
        <v>292</v>
      </c>
      <c r="E250" s="15" t="s">
        <v>293</v>
      </c>
      <c r="G250" s="32">
        <v>130500</v>
      </c>
      <c r="H250" s="12"/>
      <c r="I250" s="26"/>
      <c r="J250" s="5"/>
      <c r="K250" s="32"/>
      <c r="L250" s="9"/>
      <c r="M250" s="9"/>
      <c r="N250" s="10"/>
      <c r="O250" s="27"/>
      <c r="P250" s="26"/>
    </row>
    <row r="251" spans="2:16" ht="12.75">
      <c r="B251" s="114">
        <v>176</v>
      </c>
      <c r="C251" s="112" t="s">
        <v>29</v>
      </c>
      <c r="D251" s="15" t="s">
        <v>294</v>
      </c>
      <c r="E251" s="15" t="s">
        <v>295</v>
      </c>
      <c r="G251" s="32">
        <v>136470</v>
      </c>
      <c r="H251" s="12"/>
      <c r="I251" s="26"/>
      <c r="J251" s="5"/>
      <c r="K251" s="32"/>
      <c r="L251" s="9"/>
      <c r="M251" s="9"/>
      <c r="N251" s="10"/>
      <c r="O251" s="27"/>
      <c r="P251" s="26"/>
    </row>
    <row r="252" spans="2:16" ht="12.75">
      <c r="B252" s="114">
        <v>177</v>
      </c>
      <c r="C252" s="112" t="s">
        <v>29</v>
      </c>
      <c r="D252" s="15" t="s">
        <v>296</v>
      </c>
      <c r="E252" s="15" t="s">
        <v>297</v>
      </c>
      <c r="G252" s="32">
        <v>126700</v>
      </c>
      <c r="H252" s="12"/>
      <c r="I252" s="26"/>
      <c r="J252" s="5"/>
      <c r="K252" s="32"/>
      <c r="L252" s="9"/>
      <c r="M252" s="9"/>
      <c r="N252" s="10"/>
      <c r="O252" s="27"/>
      <c r="P252" s="26"/>
    </row>
    <row r="253" spans="2:16" ht="12.75">
      <c r="B253" s="114">
        <v>178</v>
      </c>
      <c r="C253" s="112" t="s">
        <v>29</v>
      </c>
      <c r="D253" s="15" t="s">
        <v>298</v>
      </c>
      <c r="E253" s="15" t="s">
        <v>225</v>
      </c>
      <c r="G253" s="32">
        <v>136690</v>
      </c>
      <c r="H253" s="12"/>
      <c r="I253" s="26"/>
      <c r="J253" s="5"/>
      <c r="K253" s="32"/>
      <c r="L253" s="9"/>
      <c r="M253" s="9"/>
      <c r="N253" s="10"/>
      <c r="O253" s="27"/>
      <c r="P253" s="26"/>
    </row>
    <row r="254" spans="2:16" ht="12.75">
      <c r="B254" s="114">
        <v>148</v>
      </c>
      <c r="C254" s="112" t="s">
        <v>28</v>
      </c>
      <c r="D254" s="15" t="s">
        <v>47</v>
      </c>
      <c r="E254" s="15" t="s">
        <v>202</v>
      </c>
      <c r="F254" s="15"/>
      <c r="G254" s="32">
        <v>142700</v>
      </c>
      <c r="H254" s="12"/>
      <c r="I254" s="26"/>
      <c r="J254" s="5"/>
      <c r="K254" s="26"/>
      <c r="L254" s="9"/>
      <c r="M254" s="9"/>
      <c r="N254" s="10"/>
      <c r="O254" s="9"/>
      <c r="P254" s="12"/>
    </row>
    <row r="255" spans="2:3" ht="12">
      <c r="B255" s="74"/>
      <c r="C255" s="7"/>
    </row>
    <row r="256" spans="2:3" ht="12">
      <c r="B256" s="74"/>
      <c r="C256" s="7"/>
    </row>
    <row r="257" spans="2:3" ht="12">
      <c r="B257" s="74"/>
      <c r="C257" s="7"/>
    </row>
    <row r="258" spans="2:3" ht="12">
      <c r="B258" s="74"/>
      <c r="C258" s="7"/>
    </row>
    <row r="259" spans="2:3" ht="12">
      <c r="B259" s="74"/>
      <c r="C259" s="7"/>
    </row>
    <row r="260" spans="2:3" ht="12">
      <c r="B260" s="74"/>
      <c r="C260" s="7"/>
    </row>
    <row r="261" spans="2:3" ht="12">
      <c r="B261" s="74"/>
      <c r="C261" s="7"/>
    </row>
    <row r="262" spans="2:3" ht="12">
      <c r="B262" s="74"/>
      <c r="C262" s="7"/>
    </row>
    <row r="263" spans="2:3" ht="12">
      <c r="B263" s="74"/>
      <c r="C263" s="7"/>
    </row>
    <row r="264" spans="2:3" ht="12">
      <c r="B264" s="74"/>
      <c r="C264" s="7"/>
    </row>
    <row r="265" spans="2:3" ht="12">
      <c r="B265" s="74"/>
      <c r="C265" s="7"/>
    </row>
    <row r="266" spans="2:3" ht="12">
      <c r="B266" s="74"/>
      <c r="C266" s="7"/>
    </row>
    <row r="267" spans="2:3" ht="12">
      <c r="B267" s="74"/>
      <c r="C267" s="7"/>
    </row>
    <row r="268" spans="2:3" ht="12">
      <c r="B268" s="74"/>
      <c r="C268" s="7"/>
    </row>
    <row r="269" spans="2:3" ht="12">
      <c r="B269" s="74"/>
      <c r="C269" s="7"/>
    </row>
    <row r="270" spans="2:3" ht="12">
      <c r="B270" s="74"/>
      <c r="C270" s="7"/>
    </row>
    <row r="271" spans="2:3" ht="12">
      <c r="B271" s="74"/>
      <c r="C271" s="7"/>
    </row>
    <row r="272" spans="2:3" ht="12">
      <c r="B272" s="74"/>
      <c r="C272" s="7"/>
    </row>
    <row r="273" spans="2:3" ht="12">
      <c r="B273" s="74"/>
      <c r="C273" s="7"/>
    </row>
    <row r="274" spans="2:3" ht="12">
      <c r="B274" s="74"/>
      <c r="C274" s="7"/>
    </row>
    <row r="275" spans="2:3" ht="12">
      <c r="B275" s="74"/>
      <c r="C275" s="7"/>
    </row>
    <row r="276" spans="2:3" ht="12">
      <c r="B276" s="74"/>
      <c r="C276" s="7"/>
    </row>
    <row r="277" spans="2:3" ht="12">
      <c r="B277" s="74"/>
      <c r="C277" s="7"/>
    </row>
    <row r="278" spans="2:3" ht="12">
      <c r="B278" s="74"/>
      <c r="C278" s="7"/>
    </row>
    <row r="279" spans="2:3" ht="12">
      <c r="B279" s="74"/>
      <c r="C279" s="7"/>
    </row>
    <row r="280" spans="2:3" ht="12">
      <c r="B280" s="74"/>
      <c r="C280" s="7"/>
    </row>
    <row r="281" spans="2:3" ht="12">
      <c r="B281" s="74"/>
      <c r="C281" s="7"/>
    </row>
    <row r="282" spans="2:3" ht="12">
      <c r="B282" s="74"/>
      <c r="C282" s="7"/>
    </row>
    <row r="283" spans="2:3" ht="12">
      <c r="B283" s="74"/>
      <c r="C283" s="7"/>
    </row>
    <row r="284" spans="2:3" ht="12">
      <c r="B284" s="74"/>
      <c r="C284" s="7"/>
    </row>
    <row r="285" spans="2:3" ht="12">
      <c r="B285" s="74"/>
      <c r="C285" s="7"/>
    </row>
    <row r="286" spans="2:3" ht="12">
      <c r="B286" s="74"/>
      <c r="C286" s="7"/>
    </row>
    <row r="287" spans="2:3" ht="12">
      <c r="B287" s="74"/>
      <c r="C287" s="7"/>
    </row>
    <row r="288" spans="2:3" ht="12">
      <c r="B288" s="74"/>
      <c r="C288" s="7"/>
    </row>
    <row r="289" spans="2:3" ht="12">
      <c r="B289" s="74"/>
      <c r="C289" s="7"/>
    </row>
    <row r="290" spans="2:3" ht="12">
      <c r="B290" s="74"/>
      <c r="C290" s="7"/>
    </row>
    <row r="291" spans="2:3" ht="12">
      <c r="B291" s="74"/>
      <c r="C291" s="7"/>
    </row>
  </sheetData>
  <sheetProtection/>
  <mergeCells count="1">
    <mergeCell ref="H1:I1"/>
  </mergeCells>
  <conditionalFormatting sqref="V4:V71 V84:V85">
    <cfRule type="cellIs" priority="143" dxfId="1" operator="lessThan" stopIfTrue="1">
      <formula>'Men (2)'!#REF!</formula>
    </cfRule>
    <cfRule type="cellIs" priority="144" dxfId="0" operator="lessThan" stopIfTrue="1">
      <formula>'Men (2)'!#REF!</formula>
    </cfRule>
  </conditionalFormatting>
  <conditionalFormatting sqref="N4:N71 N84:N85">
    <cfRule type="cellIs" priority="145" dxfId="1" operator="lessThan" stopIfTrue="1">
      <formula>'Men (2)'!#REF!</formula>
    </cfRule>
    <cfRule type="cellIs" priority="146" dxfId="0" operator="lessThan" stopIfTrue="1">
      <formula>'Men (2)'!#REF!</formula>
    </cfRule>
  </conditionalFormatting>
  <conditionalFormatting sqref="K72:K80 AA72:AA80 G4:G85">
    <cfRule type="cellIs" priority="163" dxfId="1" operator="lessThan" stopIfTrue="1">
      <formula>'Men (2)'!#REF!</formula>
    </cfRule>
    <cfRule type="cellIs" priority="164" dxfId="0" operator="lessThan" stopIfTrue="1">
      <formula>'Men (2)'!#REF!</formula>
    </cfRule>
  </conditionalFormatting>
  <conditionalFormatting sqref="W72:W80">
    <cfRule type="cellIs" priority="135" dxfId="1" operator="lessThan" stopIfTrue="1">
      <formula>'Men (2)'!#REF!</formula>
    </cfRule>
    <cfRule type="cellIs" priority="136" dxfId="0" operator="lessThan" stopIfTrue="1">
      <formula>'Men (2)'!#REF!</formula>
    </cfRule>
  </conditionalFormatting>
  <conditionalFormatting sqref="N72:N80">
    <cfRule type="cellIs" priority="137" dxfId="1" operator="lessThan" stopIfTrue="1">
      <formula>'Men (2)'!#REF!</formula>
    </cfRule>
    <cfRule type="cellIs" priority="138" dxfId="0" operator="lessThan" stopIfTrue="1">
      <formula>'Men (2)'!#REF!</formula>
    </cfRule>
  </conditionalFormatting>
  <conditionalFormatting sqref="R72:R80">
    <cfRule type="cellIs" priority="139" dxfId="1" operator="lessThan" stopIfTrue="1">
      <formula>'Men (2)'!#REF!</formula>
    </cfRule>
    <cfRule type="cellIs" priority="140" dxfId="0" operator="lessThan" stopIfTrue="1">
      <formula>'Men (2)'!#REF!</formula>
    </cfRule>
  </conditionalFormatting>
  <conditionalFormatting sqref="K81:K82">
    <cfRule type="cellIs" priority="101" dxfId="1" operator="lessThan" stopIfTrue="1">
      <formula>'Men (2)'!#REF!</formula>
    </cfRule>
    <cfRule type="cellIs" priority="102" dxfId="0" operator="lessThan" stopIfTrue="1">
      <formula>'Men (2)'!#REF!</formula>
    </cfRule>
  </conditionalFormatting>
  <conditionalFormatting sqref="N81:N82">
    <cfRule type="cellIs" priority="103" dxfId="1" operator="lessThan" stopIfTrue="1">
      <formula>'Men (2)'!#REF!</formula>
    </cfRule>
    <cfRule type="cellIs" priority="104" dxfId="0" operator="lessThan" stopIfTrue="1">
      <formula>'Men (2)'!#REF!</formula>
    </cfRule>
  </conditionalFormatting>
  <conditionalFormatting sqref="K83">
    <cfRule type="cellIs" priority="73" dxfId="1" operator="lessThan" stopIfTrue="1">
      <formula>'Men (2)'!#REF!</formula>
    </cfRule>
    <cfRule type="cellIs" priority="74" dxfId="0" operator="lessThan" stopIfTrue="1">
      <formula>'Men (2)'!#REF!</formula>
    </cfRule>
  </conditionalFormatting>
  <conditionalFormatting sqref="N83">
    <cfRule type="cellIs" priority="75" dxfId="1" operator="lessThan" stopIfTrue="1">
      <formula>'Men (2)'!#REF!</formula>
    </cfRule>
    <cfRule type="cellIs" priority="76" dxfId="0" operator="lessThan" stopIfTrue="1">
      <formula>'Men (2)'!#REF!</formula>
    </cfRule>
  </conditionalFormatting>
  <conditionalFormatting sqref="N88:N161 N175">
    <cfRule type="cellIs" priority="45" dxfId="1" operator="lessThan" stopIfTrue="1">
      <formula>'Men (2)'!#REF!</formula>
    </cfRule>
    <cfRule type="cellIs" priority="46" dxfId="0" operator="lessThan" stopIfTrue="1">
      <formula>'Men (2)'!#REF!</formula>
    </cfRule>
  </conditionalFormatting>
  <conditionalFormatting sqref="K162:K171">
    <cfRule type="cellIs" priority="47" dxfId="1" operator="lessThan" stopIfTrue="1">
      <formula>'Men (2)'!#REF!</formula>
    </cfRule>
    <cfRule type="cellIs" priority="48" dxfId="0" operator="lessThan" stopIfTrue="1">
      <formula>'Men (2)'!#REF!</formula>
    </cfRule>
  </conditionalFormatting>
  <conditionalFormatting sqref="N162:N171">
    <cfRule type="cellIs" priority="43" dxfId="1" operator="lessThan" stopIfTrue="1">
      <formula>'Men (2)'!#REF!</formula>
    </cfRule>
    <cfRule type="cellIs" priority="44" dxfId="0" operator="lessThan" stopIfTrue="1">
      <formula>'Men (2)'!#REF!</formula>
    </cfRule>
  </conditionalFormatting>
  <conditionalFormatting sqref="K172:K173">
    <cfRule type="cellIs" priority="39" dxfId="1" operator="lessThan" stopIfTrue="1">
      <formula>'Men (2)'!#REF!</formula>
    </cfRule>
    <cfRule type="cellIs" priority="40" dxfId="0" operator="lessThan" stopIfTrue="1">
      <formula>'Men (2)'!#REF!</formula>
    </cfRule>
  </conditionalFormatting>
  <conditionalFormatting sqref="N172:N173">
    <cfRule type="cellIs" priority="41" dxfId="1" operator="lessThan" stopIfTrue="1">
      <formula>'Men (2)'!#REF!</formula>
    </cfRule>
    <cfRule type="cellIs" priority="42" dxfId="0" operator="lessThan" stopIfTrue="1">
      <formula>'Men (2)'!#REF!</formula>
    </cfRule>
  </conditionalFormatting>
  <conditionalFormatting sqref="K174">
    <cfRule type="cellIs" priority="35" dxfId="1" operator="lessThan" stopIfTrue="1">
      <formula>'Men (2)'!#REF!</formula>
    </cfRule>
    <cfRule type="cellIs" priority="36" dxfId="0" operator="lessThan" stopIfTrue="1">
      <formula>'Men (2)'!#REF!</formula>
    </cfRule>
  </conditionalFormatting>
  <conditionalFormatting sqref="N174">
    <cfRule type="cellIs" priority="37" dxfId="1" operator="lessThan" stopIfTrue="1">
      <formula>'Men (2)'!#REF!</formula>
    </cfRule>
    <cfRule type="cellIs" priority="38" dxfId="0" operator="lessThan" stopIfTrue="1">
      <formula>'Men (2)'!#REF!</formula>
    </cfRule>
  </conditionalFormatting>
  <conditionalFormatting sqref="G88:G144 G175">
    <cfRule type="cellIs" priority="31" dxfId="1" operator="lessThan" stopIfTrue="1">
      <formula>'Men (2)'!#REF!</formula>
    </cfRule>
    <cfRule type="cellIs" priority="32" dxfId="0" operator="lessThan" stopIfTrue="1">
      <formula>'Men (2)'!#REF!</formula>
    </cfRule>
  </conditionalFormatting>
  <conditionalFormatting sqref="G145:G174">
    <cfRule type="cellIs" priority="29" dxfId="1" operator="lessThan" stopIfTrue="1">
      <formula>'Men (2)'!#REF!</formula>
    </cfRule>
    <cfRule type="cellIs" priority="30" dxfId="0" operator="lessThan" stopIfTrue="1">
      <formula>'Men (2)'!#REF!</formula>
    </cfRule>
  </conditionalFormatting>
  <conditionalFormatting sqref="N177:N242 N254">
    <cfRule type="cellIs" priority="21" dxfId="1" operator="lessThan" stopIfTrue="1">
      <formula>'Men (2)'!#REF!</formula>
    </cfRule>
    <cfRule type="cellIs" priority="22" dxfId="0" operator="lessThan" stopIfTrue="1">
      <formula>'Men (2)'!#REF!</formula>
    </cfRule>
  </conditionalFormatting>
  <conditionalFormatting sqref="K243:K250">
    <cfRule type="cellIs" priority="23" dxfId="1" operator="lessThan" stopIfTrue="1">
      <formula>'Men (2)'!#REF!</formula>
    </cfRule>
    <cfRule type="cellIs" priority="24" dxfId="0" operator="lessThan" stopIfTrue="1">
      <formula>'Men (2)'!#REF!</formula>
    </cfRule>
  </conditionalFormatting>
  <conditionalFormatting sqref="N243:N250">
    <cfRule type="cellIs" priority="19" dxfId="1" operator="lessThan" stopIfTrue="1">
      <formula>'Men (2)'!#REF!</formula>
    </cfRule>
    <cfRule type="cellIs" priority="20" dxfId="0" operator="lessThan" stopIfTrue="1">
      <formula>'Men (2)'!#REF!</formula>
    </cfRule>
  </conditionalFormatting>
  <conditionalFormatting sqref="K251:K252">
    <cfRule type="cellIs" priority="15" dxfId="1" operator="lessThan" stopIfTrue="1">
      <formula>'Men (2)'!#REF!</formula>
    </cfRule>
    <cfRule type="cellIs" priority="16" dxfId="0" operator="lessThan" stopIfTrue="1">
      <formula>'Men (2)'!#REF!</formula>
    </cfRule>
  </conditionalFormatting>
  <conditionalFormatting sqref="N251:N252">
    <cfRule type="cellIs" priority="17" dxfId="1" operator="lessThan" stopIfTrue="1">
      <formula>'Men (2)'!#REF!</formula>
    </cfRule>
    <cfRule type="cellIs" priority="18" dxfId="0" operator="lessThan" stopIfTrue="1">
      <formula>'Men (2)'!#REF!</formula>
    </cfRule>
  </conditionalFormatting>
  <conditionalFormatting sqref="K253">
    <cfRule type="cellIs" priority="11" dxfId="1" operator="lessThan" stopIfTrue="1">
      <formula>'Men (2)'!#REF!</formula>
    </cfRule>
    <cfRule type="cellIs" priority="12" dxfId="0" operator="lessThan" stopIfTrue="1">
      <formula>'Men (2)'!#REF!</formula>
    </cfRule>
  </conditionalFormatting>
  <conditionalFormatting sqref="N253">
    <cfRule type="cellIs" priority="13" dxfId="1" operator="lessThan" stopIfTrue="1">
      <formula>'Men (2)'!#REF!</formula>
    </cfRule>
    <cfRule type="cellIs" priority="14" dxfId="0" operator="lessThan" stopIfTrue="1">
      <formula>'Men (2)'!#REF!</formula>
    </cfRule>
  </conditionalFormatting>
  <conditionalFormatting sqref="G177:G227 G254">
    <cfRule type="cellIs" priority="3" dxfId="1" operator="lessThan" stopIfTrue="1">
      <formula>'Men (2)'!#REF!</formula>
    </cfRule>
    <cfRule type="cellIs" priority="4" dxfId="0" operator="lessThan" stopIfTrue="1">
      <formula>'Men (2)'!#REF!</formula>
    </cfRule>
  </conditionalFormatting>
  <conditionalFormatting sqref="G228:G253">
    <cfRule type="cellIs" priority="1" dxfId="1" operator="lessThan" stopIfTrue="1">
      <formula>'Men (2)'!#REF!</formula>
    </cfRule>
    <cfRule type="cellIs" priority="2" dxfId="0" operator="lessThan" stopIfTrue="1">
      <formula>'Men (2)'!#REF!</formula>
    </cfRule>
  </conditionalFormatting>
  <printOptions horizontalCentered="1"/>
  <pageMargins left="0.15748031496063" right="0.15748031496063" top="0.877952756" bottom="0.75" header="0.25" footer="0.511811023622047"/>
  <pageSetup fitToHeight="2" horizontalDpi="600" verticalDpi="600" orientation="portrait" scale="90" r:id="rId3"/>
  <headerFooter alignWithMargins="0">
    <oddHeader>&amp;C&amp;"Arial,Bold Italic"&amp;12 2012 OKTOBERFEST SHORT TRACK SPEED SKATING COMPETITION 
OCTOBER 12th - 114th, 2012
OLYMPIC OVAL
CALGARY, ALBERTA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Speedskating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Lanyin</dc:creator>
  <cp:keywords/>
  <dc:description/>
  <cp:lastModifiedBy>Maggie</cp:lastModifiedBy>
  <cp:lastPrinted>2012-10-14T22:09:43Z</cp:lastPrinted>
  <dcterms:created xsi:type="dcterms:W3CDTF">2007-10-08T21:11:21Z</dcterms:created>
  <dcterms:modified xsi:type="dcterms:W3CDTF">2012-10-15T03:47:31Z</dcterms:modified>
  <cp:category/>
  <cp:version/>
  <cp:contentType/>
  <cp:contentStatus/>
</cp:coreProperties>
</file>